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32" activeTab="4"/>
  </bookViews>
  <sheets>
    <sheet name="扉页" sheetId="1" r:id="rId1"/>
    <sheet name="编辑" sheetId="2" r:id="rId2"/>
    <sheet name="编辑说明" sheetId="3" r:id="rId3"/>
    <sheet name="目录" sheetId="4" r:id="rId4"/>
    <sheet name="综合1" sheetId="5" r:id="rId5"/>
    <sheet name="综合2" sheetId="6" r:id="rId6"/>
    <sheet name="GDP3" sheetId="7" r:id="rId7"/>
    <sheet name="产量4" sheetId="8" r:id="rId8"/>
    <sheet name="固投5" sheetId="9" r:id="rId9"/>
    <sheet name="房地产6" sheetId="10" r:id="rId10"/>
    <sheet name="内贸7" sheetId="11" r:id="rId11"/>
    <sheet name="外贸8 (2)" sheetId="12" r:id="rId12"/>
    <sheet name="物价9" sheetId="13" r:id="rId13"/>
    <sheet name="财政10" sheetId="14" r:id="rId14"/>
    <sheet name="金融11" sheetId="15" r:id="rId15"/>
    <sheet name="用电量12" sheetId="16" r:id="rId16"/>
    <sheet name="县域排序1" sheetId="17" r:id="rId17"/>
    <sheet name="县域排序2 " sheetId="18" r:id="rId18"/>
    <sheet name="县域排序3" sheetId="19" r:id="rId19"/>
    <sheet name="县域排序4" sheetId="20" r:id="rId20"/>
    <sheet name="县域排序5" sheetId="21" r:id="rId21"/>
    <sheet name="县域排序6" sheetId="22" r:id="rId22"/>
    <sheet name="县域排序7" sheetId="23" r:id="rId23"/>
    <sheet name="县域排序8 " sheetId="24" r:id="rId24"/>
    <sheet name="县域排序9" sheetId="25" r:id="rId25"/>
    <sheet name="四上企业1" sheetId="26" r:id="rId26"/>
    <sheet name="四上企业2" sheetId="27" r:id="rId27"/>
    <sheet name="全省排序1" sheetId="28" r:id="rId28"/>
    <sheet name="全省排序2 (2)" sheetId="29" r:id="rId29"/>
    <sheet name="全省排序3" sheetId="30" r:id="rId30"/>
    <sheet name="全省排序5" sheetId="31" r:id="rId31"/>
    <sheet name="全省排序" sheetId="32" r:id="rId32"/>
    <sheet name="Sheet1" sheetId="33" r:id="rId33"/>
    <sheet name="Sheet3" sheetId="34" state="hidden" r:id="rId34"/>
    <sheet name="全省排序6" sheetId="35" state="hidden" r:id="rId35"/>
    <sheet name="全省排序6 (2)" sheetId="36" state="hidden" r:id="rId36"/>
  </sheets>
  <definedNames/>
  <calcPr fullCalcOnLoad="1"/>
</workbook>
</file>

<file path=xl/sharedStrings.xml><?xml version="1.0" encoding="utf-8"?>
<sst xmlns="http://schemas.openxmlformats.org/spreadsheetml/2006/main" count="780" uniqueCount="365">
  <si>
    <t>牡丹江市统计监测月报</t>
  </si>
  <si>
    <t>牡丹江市统计局</t>
  </si>
  <si>
    <t>国家统计局牡丹江调查队</t>
  </si>
  <si>
    <t>主　　编：厉国伟
副 主 编：李世辉
责任编辑：初宝伟 
编　　辑：孙  丽  
参编人员：庄琳欣      金  刚
　　　　　李润奇      张  宇 
　　　　  王晓惜      孙  楠
　　　　　</t>
  </si>
  <si>
    <t>出版单位：牡丹江市统计局</t>
  </si>
  <si>
    <t>电    话：0453-6560761</t>
  </si>
  <si>
    <t>网    址：http://www.mdjtj.gov.cn</t>
  </si>
  <si>
    <t>地　　址：牡丹江市爱民区东新荣街6号</t>
  </si>
  <si>
    <t>电　　话：0453-6560761</t>
  </si>
  <si>
    <t>网　　址：http://www.mdjtj.gov.cn</t>
  </si>
  <si>
    <t>编 辑 说 明</t>
  </si>
  <si>
    <r>
      <t xml:space="preserve">
    本资料根据2020年财政局、商务局、人民银行、国地税、国家统计局牡丹江调查队等各部门及统计局各有关专业定期统计报表中主要统计指标编辑而成。有关统计范围、口径说明如下：
    1.地区生产总值增长速度按可比价格计算；工业增加值增长速度按价格指数单缩法计算；
　　2.表中价值量指标的计算单位如无特别说明均为万元；
　　3.本资料中合计与其中项、百分比等数字尾数未进行机械调整；
　　4.固定资产投资统计起点为计划总投资500万元，增幅按可比口径计算；
    5.规模以上工业企业统计起点为年主营业务收入2000万元；
    6.金融指标同比增长列为比年初增减额；占比重指标同比增长列为同比增减百分点；
    7.地区生产总值、社会消费品零售总额、城镇居民人均可支配收入等指标调查频次为季度。
 </t>
    </r>
    <r>
      <rPr>
        <sz val="11"/>
        <color indexed="10"/>
        <rFont val="仿宋_GB2312"/>
        <family val="3"/>
      </rPr>
      <t xml:space="preserve">  </t>
    </r>
    <r>
      <rPr>
        <sz val="11"/>
        <rFont val="仿宋_GB2312"/>
        <family val="3"/>
      </rPr>
      <t xml:space="preserve">                             
</t>
    </r>
  </si>
  <si>
    <t>目录</t>
  </si>
  <si>
    <t>国民经济主要指标 ………………………………………</t>
  </si>
  <si>
    <t>地区生产总值 ……………………………………………………</t>
  </si>
  <si>
    <t>主要工业产品产量……………………………………</t>
  </si>
  <si>
    <t>固定资产投资 ……………………………………………</t>
  </si>
  <si>
    <t>房地产开发 …………………………………………………</t>
  </si>
  <si>
    <t>国内贸易与招商引资 ……………………………………………………</t>
  </si>
  <si>
    <t>对外经济 ……………………………………………………</t>
  </si>
  <si>
    <t>物价 ……………………………………………………</t>
  </si>
  <si>
    <t>财政 …………………………………………………………</t>
  </si>
  <si>
    <t>金融 …………………………………………………………</t>
  </si>
  <si>
    <t>用电量及交通客货运量 ………………………………………………</t>
  </si>
  <si>
    <t>县（市）区地区生产总值 …………………………</t>
  </si>
  <si>
    <t>县（市）区固定资产投资  …………………………</t>
  </si>
  <si>
    <t>县（市）区国内消费与对外贸易 ……………………………</t>
  </si>
  <si>
    <t>县（市）区一般公共预算收入 ……………………………</t>
  </si>
  <si>
    <t>县（市）区一般公共预算支出…………………</t>
  </si>
  <si>
    <t>县（市）区税收…………………</t>
  </si>
  <si>
    <t>县（市）区招商引资与利用外资…………………</t>
  </si>
  <si>
    <t>县（市）区规模以上工业（一） …………………</t>
  </si>
  <si>
    <t>县（市）区规模以上工业（二） …………………</t>
  </si>
  <si>
    <t>县（市）区四上企业（一）…………………</t>
  </si>
  <si>
    <t>县（市）区四上企业（二）…………………</t>
  </si>
  <si>
    <t>全省各地市地区生产总值 ………………………………</t>
  </si>
  <si>
    <t>全省各地市规上工业………………………………</t>
  </si>
  <si>
    <t>全省各地市固定资产投资…………………</t>
  </si>
  <si>
    <t>全省各地市社会消费品零售总额………………………………</t>
  </si>
  <si>
    <t>全省各地市城镇居民人均可支配收入………………</t>
  </si>
  <si>
    <t>全省各地市农村常住居民人均可支配收入……………………</t>
  </si>
  <si>
    <t>全省各地市居民收入………………………………</t>
  </si>
  <si>
    <t>一、宏观经济指标</t>
  </si>
  <si>
    <t>（一）国民经济主要指标</t>
  </si>
  <si>
    <t>指      标</t>
  </si>
  <si>
    <r>
      <t>1-10</t>
    </r>
    <r>
      <rPr>
        <b/>
        <sz val="10"/>
        <rFont val="宋体"/>
        <family val="0"/>
      </rPr>
      <t>月</t>
    </r>
  </si>
  <si>
    <t>同比增长
（±%）</t>
  </si>
  <si>
    <t>地区生产总值（1-9月）</t>
  </si>
  <si>
    <t xml:space="preserve">  第一产业</t>
  </si>
  <si>
    <t xml:space="preserve">  第二产业</t>
  </si>
  <si>
    <t xml:space="preserve">  第三产业</t>
  </si>
  <si>
    <t>固定资产投资额</t>
  </si>
  <si>
    <t>规模以上工业企业增加值</t>
  </si>
  <si>
    <t>招商引资到位金额</t>
  </si>
  <si>
    <t>其中:国内</t>
  </si>
  <si>
    <t>外投企业合同总投资（万美元）</t>
  </si>
  <si>
    <t>实际使用外资额（万美元）</t>
  </si>
  <si>
    <t>社会消费品零售总额（1-9月）</t>
  </si>
  <si>
    <t>进出口总额(1-7月、亿元）</t>
  </si>
  <si>
    <t>其中:出口</t>
  </si>
  <si>
    <t>　　 进口</t>
  </si>
  <si>
    <t>旅游总人次（万人）</t>
  </si>
  <si>
    <t>旅游总收入（亿元）</t>
  </si>
  <si>
    <t>一般公共预算收入</t>
  </si>
  <si>
    <t>一般公共预算支出</t>
  </si>
  <si>
    <t>税收</t>
  </si>
  <si>
    <t>金融机构存款余额</t>
  </si>
  <si>
    <t>其中：城乡居民储蓄</t>
  </si>
  <si>
    <t>金融机构贷款余额</t>
  </si>
  <si>
    <t>城镇居民人均可支配收入(1-9月、元）</t>
  </si>
  <si>
    <t>市区农村常住居民人均可支配收入（元）</t>
  </si>
  <si>
    <t>居民消费价格总指数（%）</t>
  </si>
  <si>
    <t>（二）主要占比指标</t>
  </si>
  <si>
    <t>1-10月</t>
  </si>
  <si>
    <t>固定资产投资</t>
  </si>
  <si>
    <t>其中：工业投资</t>
  </si>
  <si>
    <t>-7.5</t>
  </si>
  <si>
    <t>工业投资占固定资产投资比重(%)</t>
  </si>
  <si>
    <t>公共财政预算收入</t>
  </si>
  <si>
    <t>公共财政预算收入中税收收入</t>
  </si>
  <si>
    <t>公共财政预算收入中税收收入比重（%）</t>
  </si>
  <si>
    <t>公共财政预算支出</t>
  </si>
  <si>
    <t>其中：民生支出</t>
  </si>
  <si>
    <t>民生支出占公共财政预算支出比重（%）</t>
  </si>
  <si>
    <t>（三）地区生产总值</t>
  </si>
  <si>
    <t>指       标</t>
  </si>
  <si>
    <t>1-9月</t>
  </si>
  <si>
    <t>地区生产总值</t>
  </si>
  <si>
    <t>第一产业</t>
  </si>
  <si>
    <t>第二产业</t>
  </si>
  <si>
    <t xml:space="preserve">  工业</t>
  </si>
  <si>
    <t xml:space="preserve">  建筑业</t>
  </si>
  <si>
    <t>第三产业</t>
  </si>
  <si>
    <t xml:space="preserve">  交通运输、仓储和邮政业</t>
  </si>
  <si>
    <t xml:space="preserve">  批发和零售业</t>
  </si>
  <si>
    <t xml:space="preserve">  住宿和餐饮业</t>
  </si>
  <si>
    <t xml:space="preserve">  金融业</t>
  </si>
  <si>
    <t xml:space="preserve">  房地产业</t>
  </si>
  <si>
    <t xml:space="preserve">  其他服务业</t>
  </si>
  <si>
    <t xml:space="preserve">   营利性服务业</t>
  </si>
  <si>
    <t xml:space="preserve">   非营利性服务业</t>
  </si>
  <si>
    <t>（四）主要工业产品产量</t>
  </si>
  <si>
    <t>大米(吨)</t>
  </si>
  <si>
    <t>精制食用植物油(吨)</t>
  </si>
  <si>
    <t>成品糖(吨)</t>
  </si>
  <si>
    <t>饮料酒(千升)</t>
  </si>
  <si>
    <t>其中:白酒(千升)</t>
  </si>
  <si>
    <t xml:space="preserve">     啤酒(千升)</t>
  </si>
  <si>
    <t>人造板(立方米)</t>
  </si>
  <si>
    <t>-47.2</t>
  </si>
  <si>
    <t>实木木地板(平方米)</t>
  </si>
  <si>
    <t>-41</t>
  </si>
  <si>
    <t>机制纸及纸板(吨)</t>
  </si>
  <si>
    <t>原油加工量(吨)</t>
  </si>
  <si>
    <t>其他石油制品</t>
  </si>
  <si>
    <t>化学药品原药(吨)</t>
  </si>
  <si>
    <t>中成药(吨)</t>
  </si>
  <si>
    <t>橡胶轮胎外胎(条)</t>
  </si>
  <si>
    <t>水泥(吨)</t>
  </si>
  <si>
    <t>金属切削机床(台)</t>
  </si>
  <si>
    <t>电焊机(台)</t>
  </si>
  <si>
    <t>气体压缩机(台)</t>
  </si>
  <si>
    <t>发电量(万千瓦小时)</t>
  </si>
  <si>
    <t>其中:火力发电量</t>
  </si>
  <si>
    <t xml:space="preserve">     水力发电量</t>
  </si>
  <si>
    <t xml:space="preserve">     风力发电量</t>
  </si>
  <si>
    <t>热力(百万千焦)</t>
  </si>
  <si>
    <t>自来水生产量(万立方米)</t>
  </si>
  <si>
    <t>（五）固定资产投资</t>
  </si>
  <si>
    <t>其中:房地产开发</t>
  </si>
  <si>
    <t>按产业分</t>
  </si>
  <si>
    <t>26.7</t>
  </si>
  <si>
    <t xml:space="preserve">  其中:工业</t>
  </si>
  <si>
    <t>3.8</t>
  </si>
  <si>
    <t>按经济类型分</t>
  </si>
  <si>
    <t xml:space="preserve">  国有经济控股</t>
  </si>
  <si>
    <t>29</t>
  </si>
  <si>
    <t xml:space="preserve">  民间投资</t>
  </si>
  <si>
    <t>-14.9</t>
  </si>
  <si>
    <t xml:space="preserve">  外商及港澳台投资</t>
  </si>
  <si>
    <t>-87.4</t>
  </si>
  <si>
    <t>按构成分</t>
  </si>
  <si>
    <t xml:space="preserve">  建筑安装工程</t>
  </si>
  <si>
    <t xml:space="preserve">  设备工器具购置</t>
  </si>
  <si>
    <t>-2.1</t>
  </si>
  <si>
    <t xml:space="preserve">  其他费用</t>
  </si>
  <si>
    <t>-27.8</t>
  </si>
  <si>
    <t>施工建设项目个数</t>
  </si>
  <si>
    <t>2.9</t>
  </si>
  <si>
    <t>其中:本年新开工项目</t>
  </si>
  <si>
    <t>0.5</t>
  </si>
  <si>
    <t>施工房屋面积(万平方米)</t>
  </si>
  <si>
    <t>-4.2</t>
  </si>
  <si>
    <t>其中:住  宅(万平方米)</t>
  </si>
  <si>
    <t>-2.4</t>
  </si>
  <si>
    <t>（六）房地产开发</t>
  </si>
  <si>
    <t>指        标</t>
  </si>
  <si>
    <t>投资完成额</t>
  </si>
  <si>
    <t xml:space="preserve">  国有及国有控股</t>
  </si>
  <si>
    <t xml:space="preserve">  建筑工程</t>
  </si>
  <si>
    <t xml:space="preserve">  安装工程</t>
  </si>
  <si>
    <t>房屋施工面积(万平方米)</t>
  </si>
  <si>
    <t>其中：住宅</t>
  </si>
  <si>
    <t>新开工面积(万平方米)</t>
  </si>
  <si>
    <t>房屋竣工面积(万平方米)</t>
  </si>
  <si>
    <t>商品房销售面积(万平方米)</t>
  </si>
  <si>
    <t>商品房销售额</t>
  </si>
  <si>
    <t>（七）国内贸易与招商引资</t>
  </si>
  <si>
    <t>指         标</t>
  </si>
  <si>
    <r>
      <t>1-9</t>
    </r>
    <r>
      <rPr>
        <b/>
        <sz val="10"/>
        <rFont val="宋体"/>
        <family val="0"/>
      </rPr>
      <t>月</t>
    </r>
  </si>
  <si>
    <t>社会消费品零售总额</t>
  </si>
  <si>
    <t>按商品形态分</t>
  </si>
  <si>
    <t xml:space="preserve">  商品零售额</t>
  </si>
  <si>
    <t xml:space="preserve">  餐饮收入额</t>
  </si>
  <si>
    <t>按销售单位所在地分</t>
  </si>
  <si>
    <t xml:space="preserve">  城镇</t>
  </si>
  <si>
    <t xml:space="preserve">  乡村</t>
  </si>
  <si>
    <t>外商投资项目合同章程
的审批
（个）</t>
  </si>
  <si>
    <t>外投企业合同总投资(万美元)</t>
  </si>
  <si>
    <t>实际使用外资(万美元)</t>
  </si>
  <si>
    <t>（八）对外经济</t>
  </si>
  <si>
    <t>单位：亿元</t>
  </si>
  <si>
    <t>1-7月</t>
  </si>
  <si>
    <t>进出口总额</t>
  </si>
  <si>
    <t xml:space="preserve">  出  口</t>
  </si>
  <si>
    <t>　  按贸易方式分</t>
  </si>
  <si>
    <t xml:space="preserve">      一般贸易</t>
  </si>
  <si>
    <t xml:space="preserve">      边境小额贸易</t>
  </si>
  <si>
    <t>　  按企业性质分</t>
  </si>
  <si>
    <t xml:space="preserve">      国有企业</t>
  </si>
  <si>
    <t xml:space="preserve">      外资企业</t>
  </si>
  <si>
    <t xml:space="preserve">      私营企业</t>
  </si>
  <si>
    <t xml:space="preserve">  进  口 </t>
  </si>
  <si>
    <t>其中:对俄进出口</t>
  </si>
  <si>
    <t xml:space="preserve">     其中：出口</t>
  </si>
  <si>
    <t>其中:对韩进出口</t>
  </si>
  <si>
    <t>其中:对日进出口</t>
  </si>
  <si>
    <t>出入境货运量(1-6月、吨)</t>
  </si>
  <si>
    <t>其中:出   口(1-6月、吨)</t>
  </si>
  <si>
    <t>出入境客运量(1-6月、人次)</t>
  </si>
  <si>
    <t>其中:入   境(1-6月、人次)</t>
  </si>
  <si>
    <t>注：自8月起，由于部门始终未发布进出口数据，进出口为1-7月情况</t>
  </si>
  <si>
    <t>（九）物价</t>
  </si>
  <si>
    <t>单位：%</t>
  </si>
  <si>
    <t>10月</t>
  </si>
  <si>
    <t>上月
=100</t>
  </si>
  <si>
    <t>上年同月
  =100</t>
  </si>
  <si>
    <t>上年同期
  =100</t>
  </si>
  <si>
    <t>居民消费价格指数</t>
  </si>
  <si>
    <t xml:space="preserve">  食品烟酒</t>
  </si>
  <si>
    <t xml:space="preserve">  衣着</t>
  </si>
  <si>
    <t xml:space="preserve">  居住</t>
  </si>
  <si>
    <t xml:space="preserve">  生活用品及服务</t>
  </si>
  <si>
    <t xml:space="preserve">  交通和通信</t>
  </si>
  <si>
    <t xml:space="preserve">  教育文化和娱乐</t>
  </si>
  <si>
    <t xml:space="preserve">  医疗保健</t>
  </si>
  <si>
    <t xml:space="preserve">  其他用品和服务</t>
  </si>
  <si>
    <t>工业生产者出厂价格指数</t>
  </si>
  <si>
    <t xml:space="preserve">  生产资料</t>
  </si>
  <si>
    <t xml:space="preserve">  生活资料</t>
  </si>
  <si>
    <t xml:space="preserve">  其中：耐用消费品</t>
  </si>
  <si>
    <t>（十）财政</t>
  </si>
  <si>
    <t>其中:税收收入</t>
  </si>
  <si>
    <t xml:space="preserve">     其中:增值税</t>
  </si>
  <si>
    <t xml:space="preserve">          企业所得税</t>
  </si>
  <si>
    <t xml:space="preserve">          个人所得税</t>
  </si>
  <si>
    <t xml:space="preserve">          城市维护建设税</t>
  </si>
  <si>
    <t xml:space="preserve">          房产税 </t>
  </si>
  <si>
    <t>八项支出合计</t>
  </si>
  <si>
    <t xml:space="preserve"> 其中：一般公共服务支出</t>
  </si>
  <si>
    <t xml:space="preserve">      公共安全支出</t>
  </si>
  <si>
    <t xml:space="preserve">      教育支出</t>
  </si>
  <si>
    <t xml:space="preserve">      科学技术支出</t>
  </si>
  <si>
    <t xml:space="preserve">      社会保障和就业支出</t>
  </si>
  <si>
    <t xml:space="preserve">      卫生健康支出</t>
  </si>
  <si>
    <t xml:space="preserve">      节能环保支出</t>
  </si>
  <si>
    <t xml:space="preserve">      城乡社区支出</t>
  </si>
  <si>
    <t>民生支出（万元）</t>
  </si>
  <si>
    <t>（十一）金融</t>
  </si>
  <si>
    <t>比年初
增减额</t>
  </si>
  <si>
    <t>其中：单位存款</t>
  </si>
  <si>
    <t>其中：储蓄存款</t>
  </si>
  <si>
    <t xml:space="preserve">  短期贷款</t>
  </si>
  <si>
    <t xml:space="preserve">  中长期贷款</t>
  </si>
  <si>
    <t xml:space="preserve">  票据融资</t>
  </si>
  <si>
    <t xml:space="preserve">  各项垫款</t>
  </si>
  <si>
    <t>（十二）用电量及交通客货运量</t>
  </si>
  <si>
    <t>全市用电量(万千瓦时)</t>
  </si>
  <si>
    <t xml:space="preserve">  行业用电</t>
  </si>
  <si>
    <t xml:space="preserve">    第一产业</t>
  </si>
  <si>
    <t xml:space="preserve">    第二产业</t>
  </si>
  <si>
    <t xml:space="preserve">    其中：工业</t>
  </si>
  <si>
    <t xml:space="preserve">    第三产业</t>
  </si>
  <si>
    <t xml:space="preserve">  城乡居民生活用电</t>
  </si>
  <si>
    <t xml:space="preserve">    城镇居民</t>
  </si>
  <si>
    <t xml:space="preserve">    乡村居民</t>
  </si>
  <si>
    <t>公路客运量（万人）</t>
  </si>
  <si>
    <t>公路货运量（万吨）</t>
  </si>
  <si>
    <t>民航起落架次（架次）</t>
  </si>
  <si>
    <t>二、县（市）区目标完成情况</t>
  </si>
  <si>
    <t>（一）地区生产总值</t>
  </si>
  <si>
    <t>地区生产
总   值</t>
  </si>
  <si>
    <t>全    市</t>
  </si>
  <si>
    <t>市    区</t>
  </si>
  <si>
    <t>东 安 区</t>
  </si>
  <si>
    <t>阳 明 区</t>
  </si>
  <si>
    <t>爱 民 区</t>
  </si>
  <si>
    <t>西 安 区</t>
  </si>
  <si>
    <t>开 发 区</t>
  </si>
  <si>
    <t>林口县</t>
  </si>
  <si>
    <t>绥芬河市</t>
  </si>
  <si>
    <t>海林市</t>
  </si>
  <si>
    <t>宁安市</t>
  </si>
  <si>
    <t>穆棱市</t>
  </si>
  <si>
    <t>东宁市</t>
  </si>
  <si>
    <t>（二）固定资产投资</t>
  </si>
  <si>
    <t>固定资产
投   资</t>
  </si>
  <si>
    <t>（三）国内消费和对外贸易</t>
  </si>
  <si>
    <t>社会消费品
零售总额</t>
  </si>
  <si>
    <r>
      <t>1-9</t>
    </r>
    <r>
      <rPr>
        <b/>
        <sz val="12"/>
        <rFont val="宋体"/>
        <family val="0"/>
      </rPr>
      <t>月</t>
    </r>
  </si>
  <si>
    <t>进 出 口
总    额</t>
  </si>
  <si>
    <t>（四）一般公共
预算收入</t>
  </si>
  <si>
    <t>一般公共
预算收入</t>
  </si>
  <si>
    <t>市直单位</t>
  </si>
  <si>
    <t>（五）一般公共预算支出</t>
  </si>
  <si>
    <t>（六）各县(市)区税收</t>
  </si>
  <si>
    <t>镜泊湖分局</t>
  </si>
  <si>
    <t>第二税务分局</t>
  </si>
  <si>
    <t>东安分局</t>
  </si>
  <si>
    <t>阳明分局</t>
  </si>
  <si>
    <t>爱民分局</t>
  </si>
  <si>
    <t>西安分局</t>
  </si>
  <si>
    <t>开发区局</t>
  </si>
  <si>
    <t>林口县局</t>
  </si>
  <si>
    <t>绥芬河局</t>
  </si>
  <si>
    <t>海林局</t>
  </si>
  <si>
    <t>宁安局</t>
  </si>
  <si>
    <t>穆棱局</t>
  </si>
  <si>
    <t>东宁局</t>
  </si>
  <si>
    <t>保税区局</t>
  </si>
  <si>
    <t xml:space="preserve"> </t>
  </si>
  <si>
    <t>（七）招商引资与利用外资</t>
  </si>
  <si>
    <t>招商引资
到位资金</t>
  </si>
  <si>
    <t>专班+园区
（含开发区）</t>
  </si>
  <si>
    <t>本年实际使用
外 资 额
(万美元)</t>
  </si>
  <si>
    <t>中省市直</t>
  </si>
  <si>
    <t>（八）规模以上工业（一）</t>
  </si>
  <si>
    <t>规模以上工
业增加值</t>
  </si>
  <si>
    <t>工业营
业收入</t>
  </si>
  <si>
    <t>林 口 县</t>
  </si>
  <si>
    <t>海 林 市</t>
  </si>
  <si>
    <t>宁 安 市</t>
  </si>
  <si>
    <t>穆 棱 市</t>
  </si>
  <si>
    <t>东 宁 市</t>
  </si>
  <si>
    <t>注：为保证《统计月报》时效性，工业经济效益数据隔月印制</t>
  </si>
  <si>
    <r>
      <rPr>
        <b/>
        <sz val="11"/>
        <rFont val="楷体_GB2312"/>
        <family val="3"/>
      </rPr>
      <t>（九）规模以上工业</t>
    </r>
    <r>
      <rPr>
        <sz val="11"/>
        <rFont val="楷体_GB2312"/>
        <family val="3"/>
      </rPr>
      <t>（二）</t>
    </r>
  </si>
  <si>
    <t>工业利
税总额</t>
  </si>
  <si>
    <t>同  比
增减额</t>
  </si>
  <si>
    <t>工业应
交税金</t>
  </si>
  <si>
    <t>（十）四上企业（一）</t>
  </si>
  <si>
    <t>四上企业（个）</t>
  </si>
  <si>
    <t>规模以上工业企业（个）</t>
  </si>
  <si>
    <t>镜管委</t>
  </si>
  <si>
    <t>限上批零贸易企业（个）</t>
  </si>
  <si>
    <t>限上住宿餐饮企业（个）</t>
  </si>
  <si>
    <t>（十）四上企业</t>
  </si>
  <si>
    <t>（二）</t>
  </si>
  <si>
    <t>建筑业企业（个）</t>
  </si>
  <si>
    <t>房地产企业（个）</t>
  </si>
  <si>
    <t>规模以上服务业（个）</t>
  </si>
  <si>
    <t>全市</t>
  </si>
  <si>
    <t>地区生
产总值</t>
  </si>
  <si>
    <t>增速
（±%）</t>
  </si>
  <si>
    <t>增速
排名</t>
  </si>
  <si>
    <t>全    国</t>
  </si>
  <si>
    <t>全    省</t>
  </si>
  <si>
    <t>哈 尔 滨</t>
  </si>
  <si>
    <t>齐齐哈尔</t>
  </si>
  <si>
    <t>牡 丹 江</t>
  </si>
  <si>
    <t>佳 木 斯</t>
  </si>
  <si>
    <t>鸡    西</t>
  </si>
  <si>
    <t>鹤    岗</t>
  </si>
  <si>
    <t>双 鸭 山</t>
  </si>
  <si>
    <t>大    庆</t>
  </si>
  <si>
    <t>伊    春</t>
  </si>
  <si>
    <t>七 台 河</t>
  </si>
  <si>
    <t>绥    化</t>
  </si>
  <si>
    <t>黑    河</t>
  </si>
  <si>
    <t>大兴安岭</t>
  </si>
  <si>
    <t>※</t>
  </si>
  <si>
    <t>（二）规上工业</t>
  </si>
  <si>
    <t>规上工业
增 加 值</t>
  </si>
  <si>
    <t>增速
位次</t>
  </si>
  <si>
    <t>（三）投资</t>
  </si>
  <si>
    <t>固定资
产投资</t>
  </si>
  <si>
    <t>（四）国内消费</t>
  </si>
  <si>
    <t>（五）居民收入（一）</t>
  </si>
  <si>
    <t>单位：元</t>
  </si>
  <si>
    <t>城镇居民人均可支配收入</t>
  </si>
  <si>
    <t>（六）居民收入</t>
  </si>
  <si>
    <t>（六）城镇居民收入</t>
  </si>
  <si>
    <r>
      <t>1-3</t>
    </r>
    <r>
      <rPr>
        <b/>
        <sz val="10"/>
        <rFont val="宋体"/>
        <family val="0"/>
      </rPr>
      <t>月</t>
    </r>
  </si>
  <si>
    <t>（七）农村居民收入</t>
  </si>
  <si>
    <t>农村常住居民人均可支配收入</t>
  </si>
  <si>
    <t>抚远县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</si>
</sst>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 numFmtId="179" formatCode="0_ "/>
    <numFmt numFmtId="180" formatCode="0.0_ "/>
    <numFmt numFmtId="181" formatCode="0;[Red]0"/>
    <numFmt numFmtId="182" formatCode="0.00_ "/>
    <numFmt numFmtId="183" formatCode="0_);[Red]\(0\)"/>
  </numFmts>
  <fonts count="90">
    <font>
      <sz val="12"/>
      <name val="宋体"/>
      <family val="0"/>
    </font>
    <font>
      <sz val="12"/>
      <name val="方正大标宋简体"/>
      <family val="0"/>
    </font>
    <font>
      <sz val="12"/>
      <name val="Times New Roman"/>
      <family val="1"/>
    </font>
    <font>
      <sz val="12"/>
      <color indexed="10"/>
      <name val="宋体"/>
      <family val="0"/>
    </font>
    <font>
      <sz val="12"/>
      <color indexed="10"/>
      <name val="方正大标宋简体"/>
      <family val="0"/>
    </font>
    <font>
      <b/>
      <sz val="11"/>
      <name val="楷体_GB2312"/>
      <family val="3"/>
    </font>
    <font>
      <sz val="11"/>
      <name val="楷体_GB2312"/>
      <family val="3"/>
    </font>
    <font>
      <sz val="10"/>
      <name val="仿宋_GB2312"/>
      <family val="3"/>
    </font>
    <font>
      <sz val="10"/>
      <color indexed="10"/>
      <name val="仿宋_GB2312"/>
      <family val="3"/>
    </font>
    <font>
      <b/>
      <sz val="10"/>
      <name val="宋体"/>
      <family val="0"/>
    </font>
    <font>
      <b/>
      <sz val="10"/>
      <name val="Times New Roman"/>
      <family val="1"/>
    </font>
    <font>
      <b/>
      <sz val="9"/>
      <name val="宋体"/>
      <family val="0"/>
    </font>
    <font>
      <sz val="9"/>
      <name val="Times New Roman"/>
      <family val="1"/>
    </font>
    <font>
      <sz val="9"/>
      <color indexed="10"/>
      <name val="Times New Roman"/>
      <family val="1"/>
    </font>
    <font>
      <b/>
      <sz val="10"/>
      <name val="仿宋_GB2312"/>
      <family val="3"/>
    </font>
    <font>
      <b/>
      <sz val="9"/>
      <name val="Times New Roman"/>
      <family val="1"/>
    </font>
    <font>
      <sz val="10"/>
      <name val="宋体"/>
      <family val="0"/>
    </font>
    <font>
      <sz val="9"/>
      <color indexed="63"/>
      <name val="Times New Roman"/>
      <family val="1"/>
    </font>
    <font>
      <sz val="12"/>
      <color indexed="63"/>
      <name val="Times New Roman"/>
      <family val="1"/>
    </font>
    <font>
      <sz val="9"/>
      <color indexed="8"/>
      <name val="Times New Roman"/>
      <family val="1"/>
    </font>
    <font>
      <b/>
      <sz val="12"/>
      <name val="宋体"/>
      <family val="0"/>
    </font>
    <font>
      <b/>
      <sz val="12"/>
      <name val="Times New Roman"/>
      <family val="1"/>
    </font>
    <font>
      <sz val="12"/>
      <color indexed="10"/>
      <name val="仿宋_GB2312"/>
      <family val="3"/>
    </font>
    <font>
      <sz val="12"/>
      <name val="仿宋_GB2312"/>
      <family val="3"/>
    </font>
    <font>
      <b/>
      <sz val="12"/>
      <name val="楷体_GB2312"/>
      <family val="3"/>
    </font>
    <font>
      <sz val="11"/>
      <name val="仿宋_GB2312"/>
      <family val="3"/>
    </font>
    <font>
      <sz val="11"/>
      <name val="Times New Roman"/>
      <family val="1"/>
    </font>
    <font>
      <sz val="11"/>
      <name val="宋体"/>
      <family val="0"/>
    </font>
    <font>
      <b/>
      <sz val="11"/>
      <name val="宋体"/>
      <family val="0"/>
    </font>
    <font>
      <sz val="12"/>
      <color indexed="10"/>
      <name val="Times New Roman"/>
      <family val="1"/>
    </font>
    <font>
      <b/>
      <sz val="12"/>
      <color indexed="10"/>
      <name val="楷体_GB2312"/>
      <family val="3"/>
    </font>
    <font>
      <b/>
      <sz val="12"/>
      <name val="仿宋_GB2312"/>
      <family val="3"/>
    </font>
    <font>
      <b/>
      <sz val="12"/>
      <color indexed="8"/>
      <name val="仿宋_GB2312"/>
      <family val="3"/>
    </font>
    <font>
      <sz val="12"/>
      <color indexed="8"/>
      <name val="Times New Roman"/>
      <family val="1"/>
    </font>
    <font>
      <sz val="11"/>
      <color indexed="10"/>
      <name val="楷体_GB2312"/>
      <family val="3"/>
    </font>
    <font>
      <sz val="10"/>
      <color indexed="8"/>
      <name val="宋体"/>
      <family val="0"/>
    </font>
    <font>
      <b/>
      <sz val="12"/>
      <color indexed="10"/>
      <name val="宋体"/>
      <family val="0"/>
    </font>
    <font>
      <sz val="9"/>
      <name val="仿宋_GB2312"/>
      <family val="3"/>
    </font>
    <font>
      <sz val="9"/>
      <name val="宋体"/>
      <family val="0"/>
    </font>
    <font>
      <sz val="10"/>
      <name val="Times New Roman"/>
      <family val="1"/>
    </font>
    <font>
      <sz val="12"/>
      <color indexed="9"/>
      <name val="仿宋_GB2312"/>
      <family val="3"/>
    </font>
    <font>
      <sz val="9.5"/>
      <name val="仿宋_GB2312"/>
      <family val="3"/>
    </font>
    <font>
      <sz val="12"/>
      <color indexed="8"/>
      <name val="宋体"/>
      <family val="0"/>
    </font>
    <font>
      <b/>
      <sz val="9"/>
      <name val="仿宋_GB2312"/>
      <family val="3"/>
    </font>
    <font>
      <sz val="8"/>
      <name val="宋体"/>
      <family val="0"/>
    </font>
    <font>
      <sz val="10"/>
      <color indexed="10"/>
      <name val="楷体_GB2312"/>
      <family val="3"/>
    </font>
    <font>
      <b/>
      <sz val="10"/>
      <color indexed="8"/>
      <name val="宋体"/>
      <family val="0"/>
    </font>
    <font>
      <sz val="10"/>
      <color indexed="10"/>
      <name val="宋体"/>
      <family val="0"/>
    </font>
    <font>
      <b/>
      <sz val="11"/>
      <color indexed="10"/>
      <name val="楷体_GB2312"/>
      <family val="3"/>
    </font>
    <font>
      <sz val="10"/>
      <color indexed="8"/>
      <name val="仿宋_GB2312"/>
      <family val="3"/>
    </font>
    <font>
      <sz val="9"/>
      <color indexed="8"/>
      <name val="仿宋_GB2312"/>
      <family val="3"/>
    </font>
    <font>
      <b/>
      <sz val="9"/>
      <color indexed="8"/>
      <name val="宋体"/>
      <family val="0"/>
    </font>
    <font>
      <sz val="9"/>
      <color indexed="8"/>
      <name val="宋体"/>
      <family val="0"/>
    </font>
    <font>
      <b/>
      <sz val="11"/>
      <color indexed="8"/>
      <name val="楷体_GB2312"/>
      <family val="3"/>
    </font>
    <font>
      <sz val="11"/>
      <color indexed="8"/>
      <name val="楷体_GB2312"/>
      <family val="3"/>
    </font>
    <font>
      <sz val="9"/>
      <color indexed="10"/>
      <name val="宋体"/>
      <family val="0"/>
    </font>
    <font>
      <b/>
      <sz val="16"/>
      <name val="宋体"/>
      <family val="0"/>
    </font>
    <font>
      <b/>
      <sz val="16"/>
      <name val="Times New Roman"/>
      <family val="1"/>
    </font>
    <font>
      <sz val="10"/>
      <name val="Arial"/>
      <family val="2"/>
    </font>
    <font>
      <sz val="11"/>
      <color indexed="8"/>
      <name val="宋体"/>
      <family val="0"/>
    </font>
    <font>
      <sz val="11"/>
      <color indexed="62"/>
      <name val="宋体"/>
      <family val="0"/>
    </font>
    <font>
      <b/>
      <sz val="11"/>
      <color indexed="9"/>
      <name val="宋体"/>
      <family val="0"/>
    </font>
    <font>
      <i/>
      <sz val="11"/>
      <color indexed="23"/>
      <name val="宋体"/>
      <family val="0"/>
    </font>
    <font>
      <sz val="11"/>
      <color indexed="9"/>
      <name val="宋体"/>
      <family val="0"/>
    </font>
    <font>
      <b/>
      <sz val="11"/>
      <color indexed="52"/>
      <name val="宋体"/>
      <family val="0"/>
    </font>
    <font>
      <b/>
      <sz val="18"/>
      <color indexed="56"/>
      <name val="宋体"/>
      <family val="0"/>
    </font>
    <font>
      <b/>
      <sz val="11"/>
      <color indexed="63"/>
      <name val="宋体"/>
      <family val="0"/>
    </font>
    <font>
      <sz val="11"/>
      <color indexed="10"/>
      <name val="宋体"/>
      <family val="0"/>
    </font>
    <font>
      <b/>
      <sz val="11"/>
      <color indexed="56"/>
      <name val="宋体"/>
      <family val="0"/>
    </font>
    <font>
      <b/>
      <sz val="15"/>
      <color indexed="56"/>
      <name val="宋体"/>
      <family val="0"/>
    </font>
    <font>
      <sz val="11"/>
      <color indexed="20"/>
      <name val="宋体"/>
      <family val="0"/>
    </font>
    <font>
      <u val="single"/>
      <sz val="12"/>
      <color indexed="12"/>
      <name val="宋体"/>
      <family val="0"/>
    </font>
    <font>
      <u val="single"/>
      <sz val="12"/>
      <color indexed="36"/>
      <name val="宋体"/>
      <family val="0"/>
    </font>
    <font>
      <b/>
      <sz val="13"/>
      <color indexed="56"/>
      <name val="宋体"/>
      <family val="0"/>
    </font>
    <font>
      <sz val="10"/>
      <name val="Helv"/>
      <family val="2"/>
    </font>
    <font>
      <sz val="11"/>
      <color indexed="52"/>
      <name val="宋体"/>
      <family val="0"/>
    </font>
    <font>
      <b/>
      <sz val="11"/>
      <color indexed="8"/>
      <name val="宋体"/>
      <family val="0"/>
    </font>
    <font>
      <sz val="11"/>
      <color indexed="17"/>
      <name val="宋体"/>
      <family val="0"/>
    </font>
    <font>
      <sz val="11"/>
      <color indexed="60"/>
      <name val="宋体"/>
      <family val="0"/>
    </font>
    <font>
      <b/>
      <sz val="10"/>
      <name val="MS Sans Serif"/>
      <family val="2"/>
    </font>
    <font>
      <sz val="11"/>
      <color indexed="10"/>
      <name val="仿宋_GB2312"/>
      <family val="3"/>
    </font>
    <font>
      <sz val="9"/>
      <color rgb="FF333333"/>
      <name val="Times New Roman"/>
      <family val="1"/>
    </font>
    <font>
      <sz val="12"/>
      <color rgb="FF333333"/>
      <name val="Times New Roman"/>
      <family val="1"/>
    </font>
    <font>
      <sz val="9"/>
      <color theme="1"/>
      <name val="Times New Roman"/>
      <family val="1"/>
    </font>
    <font>
      <sz val="12"/>
      <color rgb="FFFF0000"/>
      <name val="宋体"/>
      <family val="0"/>
    </font>
    <font>
      <b/>
      <sz val="10"/>
      <name val="Calibri"/>
      <family val="0"/>
    </font>
    <font>
      <b/>
      <sz val="12"/>
      <color theme="1"/>
      <name val="仿宋_GB2312"/>
      <family val="3"/>
    </font>
    <font>
      <sz val="10"/>
      <color rgb="FFFF0000"/>
      <name val="楷体_GB2312"/>
      <family val="3"/>
    </font>
    <font>
      <b/>
      <sz val="10"/>
      <color theme="1"/>
      <name val="宋体"/>
      <family val="0"/>
    </font>
    <font>
      <sz val="10"/>
      <color rgb="FFFF0000"/>
      <name val="宋体"/>
      <family val="0"/>
    </font>
  </fonts>
  <fills count="2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indexed="48"/>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thick"/>
    </border>
    <border>
      <left/>
      <right/>
      <top/>
      <bottom style="medium"/>
    </border>
    <border>
      <left/>
      <right/>
      <top style="medium"/>
      <bottom style="medium"/>
    </border>
    <border>
      <left/>
      <right/>
      <top style="medium"/>
      <bottom/>
    </border>
    <border>
      <left>
        <color indexed="63"/>
      </left>
      <right>
        <color indexed="63"/>
      </right>
      <top>
        <color indexed="63"/>
      </top>
      <bottom style="medium">
        <color rgb="FF000000"/>
      </bottom>
    </border>
  </borders>
  <cellStyleXfs count="2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lignment vertical="center"/>
      <protection/>
    </xf>
    <xf numFmtId="0" fontId="58" fillId="0" borderId="0">
      <alignment/>
      <protection/>
    </xf>
    <xf numFmtId="0" fontId="58" fillId="0" borderId="0">
      <alignment/>
      <protection/>
    </xf>
    <xf numFmtId="0" fontId="58" fillId="0" borderId="0">
      <alignment vertical="center"/>
      <protection/>
    </xf>
    <xf numFmtId="0" fontId="58" fillId="0" borderId="0">
      <alignment vertical="center"/>
      <protection/>
    </xf>
    <xf numFmtId="0" fontId="60" fillId="2" borderId="1" applyNumberFormat="0" applyAlignment="0" applyProtection="0"/>
    <xf numFmtId="0" fontId="58" fillId="0" borderId="0">
      <alignment/>
      <protection/>
    </xf>
    <xf numFmtId="0" fontId="59" fillId="3" borderId="0" applyNumberFormat="0" applyBorder="0" applyAlignment="0" applyProtection="0"/>
    <xf numFmtId="0" fontId="58" fillId="0" borderId="0">
      <alignment/>
      <protection/>
    </xf>
    <xf numFmtId="41" fontId="0" fillId="0" borderId="0" applyFont="0" applyFill="0" applyBorder="0" applyAlignment="0" applyProtection="0"/>
    <xf numFmtId="0" fontId="59" fillId="4" borderId="0" applyNumberFormat="0" applyBorder="0" applyAlignment="0" applyProtection="0"/>
    <xf numFmtId="0" fontId="70" fillId="5" borderId="0" applyNumberFormat="0" applyBorder="0" applyAlignment="0" applyProtection="0"/>
    <xf numFmtId="43" fontId="0" fillId="0" borderId="0" applyFont="0" applyFill="0" applyBorder="0" applyAlignment="0" applyProtection="0"/>
    <xf numFmtId="0" fontId="63" fillId="4" borderId="0" applyNumberFormat="0" applyBorder="0" applyAlignment="0" applyProtection="0"/>
    <xf numFmtId="0" fontId="71"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0" fillId="0" borderId="0" applyNumberFormat="0" applyFill="0" applyBorder="0" applyAlignment="0" applyProtection="0"/>
    <xf numFmtId="0" fontId="58" fillId="0" borderId="0">
      <alignment/>
      <protection/>
    </xf>
    <xf numFmtId="0" fontId="7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63" fillId="7" borderId="0" applyNumberFormat="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74" fillId="0" borderId="0">
      <alignment/>
      <protection/>
    </xf>
    <xf numFmtId="0" fontId="65" fillId="0" borderId="0" applyNumberFormat="0" applyFill="0" applyBorder="0" applyAlignment="0" applyProtection="0"/>
    <xf numFmtId="0" fontId="62" fillId="0" borderId="0" applyNumberFormat="0" applyFill="0" applyBorder="0" applyAlignment="0" applyProtection="0"/>
    <xf numFmtId="0" fontId="69" fillId="0" borderId="3" applyNumberFormat="0" applyFill="0" applyAlignment="0" applyProtection="0"/>
    <xf numFmtId="0" fontId="73" fillId="0" borderId="4" applyNumberFormat="0" applyFill="0" applyAlignment="0" applyProtection="0"/>
    <xf numFmtId="0" fontId="63" fillId="8" borderId="0" applyNumberFormat="0" applyBorder="0" applyAlignment="0" applyProtection="0"/>
    <xf numFmtId="0" fontId="68" fillId="0" borderId="5" applyNumberFormat="0" applyFill="0" applyAlignment="0" applyProtection="0"/>
    <xf numFmtId="0" fontId="66" fillId="9" borderId="6" applyNumberFormat="0" applyAlignment="0" applyProtection="0"/>
    <xf numFmtId="0" fontId="58" fillId="0" borderId="0">
      <alignment vertical="center"/>
      <protection/>
    </xf>
    <xf numFmtId="0" fontId="58" fillId="0" borderId="0">
      <alignment vertical="center"/>
      <protection/>
    </xf>
    <xf numFmtId="0" fontId="63" fillId="10" borderId="0" applyNumberFormat="0" applyBorder="0" applyAlignment="0" applyProtection="0"/>
    <xf numFmtId="0" fontId="64" fillId="9" borderId="1" applyNumberFormat="0" applyAlignment="0" applyProtection="0"/>
    <xf numFmtId="0" fontId="58" fillId="0" borderId="0">
      <alignment/>
      <protection/>
    </xf>
    <xf numFmtId="0" fontId="61" fillId="11" borderId="7" applyNumberFormat="0" applyAlignment="0" applyProtection="0"/>
    <xf numFmtId="0" fontId="59" fillId="2" borderId="0" applyNumberFormat="0" applyBorder="0" applyAlignment="0" applyProtection="0"/>
    <xf numFmtId="0" fontId="63" fillId="12"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3" borderId="0" applyNumberFormat="0" applyBorder="0" applyAlignment="0" applyProtection="0"/>
    <xf numFmtId="0" fontId="78" fillId="13" borderId="0" applyNumberFormat="0" applyBorder="0" applyAlignment="0" applyProtection="0"/>
    <xf numFmtId="0" fontId="59" fillId="14" borderId="0" applyNumberFormat="0" applyBorder="0" applyAlignment="0" applyProtection="0"/>
    <xf numFmtId="0" fontId="63" fillId="15" borderId="0" applyNumberFormat="0" applyBorder="0" applyAlignment="0" applyProtection="0"/>
    <xf numFmtId="0" fontId="59" fillId="16" borderId="0" applyNumberFormat="0" applyBorder="0" applyAlignment="0" applyProtection="0"/>
    <xf numFmtId="0" fontId="58" fillId="0" borderId="0">
      <alignment vertical="center"/>
      <protection/>
    </xf>
    <xf numFmtId="0" fontId="59" fillId="17" borderId="0" applyNumberFormat="0" applyBorder="0" applyAlignment="0" applyProtection="0"/>
    <xf numFmtId="0" fontId="59" fillId="5" borderId="0" applyNumberFormat="0" applyBorder="0" applyAlignment="0" applyProtection="0"/>
    <xf numFmtId="0" fontId="59" fillId="7" borderId="0" applyNumberFormat="0" applyBorder="0" applyAlignment="0" applyProtection="0"/>
    <xf numFmtId="0" fontId="63" fillId="18" borderId="0" applyNumberFormat="0" applyBorder="0" applyAlignment="0" applyProtection="0"/>
    <xf numFmtId="0" fontId="58" fillId="0" borderId="0">
      <alignment/>
      <protection/>
    </xf>
    <xf numFmtId="0" fontId="63" fillId="10"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63" fillId="20" borderId="0" applyNumberFormat="0" applyBorder="0" applyAlignment="0" applyProtection="0"/>
    <xf numFmtId="0" fontId="59" fillId="17"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2" fillId="0" borderId="0">
      <alignment/>
      <protection/>
    </xf>
    <xf numFmtId="0" fontId="59" fillId="22" borderId="0" applyNumberFormat="0" applyBorder="0" applyAlignment="0" applyProtection="0"/>
    <xf numFmtId="0" fontId="63" fillId="23" borderId="0" applyNumberFormat="0" applyBorder="0" applyAlignment="0" applyProtection="0"/>
    <xf numFmtId="0" fontId="58" fillId="0" borderId="0">
      <alignment/>
      <protection/>
    </xf>
    <xf numFmtId="0" fontId="2" fillId="0" borderId="0">
      <alignment/>
      <protection/>
    </xf>
    <xf numFmtId="0" fontId="58" fillId="0" borderId="0">
      <alignment/>
      <protection/>
    </xf>
    <xf numFmtId="0" fontId="58" fillId="0" borderId="0">
      <alignment/>
      <protection/>
    </xf>
    <xf numFmtId="0" fontId="58" fillId="0" borderId="0">
      <alignment/>
      <protection/>
    </xf>
    <xf numFmtId="0" fontId="74" fillId="0" borderId="0">
      <alignment/>
      <protection/>
    </xf>
    <xf numFmtId="0" fontId="58" fillId="0" borderId="0">
      <alignment vertical="center"/>
      <protection/>
    </xf>
    <xf numFmtId="0" fontId="0" fillId="0" borderId="0">
      <alignment/>
      <protection/>
    </xf>
    <xf numFmtId="0" fontId="79" fillId="0" borderId="0" applyNumberFormat="0" applyFill="0" applyBorder="0" applyAlignment="0" applyProtection="0"/>
    <xf numFmtId="0" fontId="58" fillId="0" borderId="0">
      <alignment vertical="center"/>
      <protection/>
    </xf>
    <xf numFmtId="0" fontId="58" fillId="0" borderId="0">
      <alignment/>
      <protection/>
    </xf>
    <xf numFmtId="0" fontId="58" fillId="0" borderId="0">
      <alignment/>
      <protection/>
    </xf>
    <xf numFmtId="0" fontId="58" fillId="0" borderId="0">
      <alignment/>
      <protection/>
    </xf>
    <xf numFmtId="0" fontId="58" fillId="0" borderId="0">
      <alignment vertical="center"/>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protection/>
    </xf>
    <xf numFmtId="0" fontId="0" fillId="0" borderId="0">
      <alignment vertical="center"/>
      <protection/>
    </xf>
    <xf numFmtId="0" fontId="58" fillId="0" borderId="0">
      <alignment vertical="center"/>
      <protection/>
    </xf>
    <xf numFmtId="0" fontId="58" fillId="0" borderId="0">
      <alignment/>
      <protection/>
    </xf>
    <xf numFmtId="0" fontId="58" fillId="0" borderId="0">
      <alignment vertical="center"/>
      <protection/>
    </xf>
    <xf numFmtId="0" fontId="58" fillId="0" borderId="0">
      <alignment vertical="center"/>
      <protection/>
    </xf>
    <xf numFmtId="0" fontId="0" fillId="0" borderId="0">
      <alignment vertical="center"/>
      <protection/>
    </xf>
    <xf numFmtId="0" fontId="0" fillId="0" borderId="0">
      <alignment vertical="center"/>
      <protection/>
    </xf>
    <xf numFmtId="0" fontId="58" fillId="0" borderId="0">
      <alignment vertical="center"/>
      <protection/>
    </xf>
    <xf numFmtId="0" fontId="58"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vertical="center"/>
      <protection/>
    </xf>
    <xf numFmtId="0" fontId="58" fillId="0" borderId="0">
      <alignment/>
      <protection/>
    </xf>
    <xf numFmtId="0" fontId="58" fillId="0" borderId="0">
      <alignment/>
      <protection/>
    </xf>
    <xf numFmtId="0" fontId="58" fillId="0" borderId="0">
      <alignment/>
      <protection/>
    </xf>
    <xf numFmtId="0" fontId="0" fillId="0" borderId="0">
      <alignment vertical="center"/>
      <protection/>
    </xf>
    <xf numFmtId="0" fontId="0" fillId="0" borderId="0">
      <alignment vertical="center"/>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vertical="center"/>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vertical="center"/>
      <protection/>
    </xf>
    <xf numFmtId="0" fontId="58" fillId="0" borderId="0">
      <alignment/>
      <protection/>
    </xf>
    <xf numFmtId="0" fontId="0" fillId="0" borderId="0">
      <alignment vertical="center"/>
      <protection/>
    </xf>
    <xf numFmtId="0" fontId="0" fillId="0" borderId="0">
      <alignment/>
      <protection/>
    </xf>
    <xf numFmtId="0" fontId="58" fillId="0" borderId="0">
      <alignment/>
      <protection/>
    </xf>
    <xf numFmtId="0" fontId="59" fillId="0" borderId="0">
      <alignment vertical="center"/>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vertical="center"/>
      <protection/>
    </xf>
    <xf numFmtId="0" fontId="0" fillId="0" borderId="0">
      <alignment vertical="center"/>
      <protection/>
    </xf>
    <xf numFmtId="0" fontId="58"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cellStyleXfs>
  <cellXfs count="496">
    <xf numFmtId="0" fontId="0" fillId="0" borderId="0" xfId="0" applyFont="1" applyAlignment="1">
      <alignment/>
    </xf>
    <xf numFmtId="0" fontId="1"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8" fillId="0" borderId="10" xfId="0" applyFont="1" applyFill="1" applyBorder="1" applyAlignment="1">
      <alignment horizontal="right" vertical="center"/>
    </xf>
    <xf numFmtId="0" fontId="9" fillId="0" borderId="11" xfId="0" applyFont="1" applyBorder="1" applyAlignment="1">
      <alignment horizontal="center" vertical="center" wrapText="1"/>
    </xf>
    <xf numFmtId="0" fontId="10" fillId="0" borderId="11" xfId="0" applyFont="1" applyBorder="1" applyAlignment="1">
      <alignment horizontal="right" vertical="center"/>
    </xf>
    <xf numFmtId="178" fontId="11" fillId="0" borderId="11" xfId="0" applyNumberFormat="1" applyFont="1" applyBorder="1" applyAlignment="1">
      <alignment horizontal="right" vertical="center" wrapText="1"/>
    </xf>
    <xf numFmtId="178" fontId="7" fillId="24" borderId="12" xfId="0" applyNumberFormat="1" applyFont="1" applyFill="1" applyBorder="1" applyAlignment="1">
      <alignment horizontal="left" vertical="center"/>
    </xf>
    <xf numFmtId="179" fontId="12" fillId="0" borderId="12" xfId="0" applyNumberFormat="1" applyFont="1" applyBorder="1" applyAlignment="1">
      <alignment horizontal="right" vertical="center"/>
    </xf>
    <xf numFmtId="180" fontId="12" fillId="0" borderId="0" xfId="0" applyNumberFormat="1" applyFont="1" applyAlignment="1">
      <alignment horizontal="right" vertical="center"/>
    </xf>
    <xf numFmtId="179" fontId="13" fillId="0" borderId="12" xfId="0" applyNumberFormat="1" applyFont="1" applyBorder="1" applyAlignment="1">
      <alignment horizontal="right" vertical="center"/>
    </xf>
    <xf numFmtId="178" fontId="7" fillId="24" borderId="0" xfId="0" applyNumberFormat="1" applyFont="1" applyFill="1" applyBorder="1" applyAlignment="1">
      <alignment horizontal="left" vertical="center"/>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180" fontId="13" fillId="0" borderId="0" xfId="0" applyNumberFormat="1" applyFont="1" applyBorder="1" applyAlignment="1">
      <alignment horizontal="right" vertical="center"/>
    </xf>
    <xf numFmtId="180" fontId="7" fillId="24" borderId="0" xfId="0" applyNumberFormat="1" applyFont="1" applyFill="1" applyBorder="1" applyAlignment="1">
      <alignment horizontal="left" vertical="center"/>
    </xf>
    <xf numFmtId="178" fontId="14" fillId="24" borderId="0" xfId="0" applyNumberFormat="1" applyFont="1" applyFill="1" applyBorder="1" applyAlignment="1">
      <alignment horizontal="left" vertical="center"/>
    </xf>
    <xf numFmtId="179" fontId="15" fillId="0" borderId="0" xfId="0" applyNumberFormat="1" applyFont="1" applyBorder="1" applyAlignment="1">
      <alignment horizontal="right" vertical="center"/>
    </xf>
    <xf numFmtId="180" fontId="15"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8" fontId="7" fillId="24" borderId="10" xfId="0" applyNumberFormat="1" applyFont="1" applyFill="1" applyBorder="1" applyAlignment="1">
      <alignment horizontal="left" vertical="center"/>
    </xf>
    <xf numFmtId="180" fontId="12" fillId="0" borderId="10" xfId="0" applyNumberFormat="1" applyFont="1" applyBorder="1" applyAlignment="1">
      <alignment horizontal="right" vertical="center"/>
    </xf>
    <xf numFmtId="179" fontId="13" fillId="0" borderId="10" xfId="0" applyNumberFormat="1" applyFont="1" applyBorder="1" applyAlignment="1">
      <alignment horizontal="right" vertical="center"/>
    </xf>
    <xf numFmtId="0" fontId="0" fillId="0" borderId="12" xfId="0" applyNumberFormat="1" applyFont="1" applyBorder="1" applyAlignment="1">
      <alignment horizontal="left" vertical="center"/>
    </xf>
    <xf numFmtId="0" fontId="2" fillId="0" borderId="12" xfId="0" applyNumberFormat="1" applyFont="1" applyBorder="1" applyAlignment="1">
      <alignment vertical="center"/>
    </xf>
    <xf numFmtId="0" fontId="0" fillId="0" borderId="12" xfId="0" applyNumberFormat="1" applyFont="1" applyBorder="1" applyAlignment="1">
      <alignment vertical="center"/>
    </xf>
    <xf numFmtId="0" fontId="3" fillId="0" borderId="12" xfId="0" applyNumberFormat="1" applyFont="1" applyBorder="1" applyAlignment="1">
      <alignment vertical="center"/>
    </xf>
    <xf numFmtId="0" fontId="3" fillId="0" borderId="0" xfId="0" applyFont="1" applyAlignment="1">
      <alignment/>
    </xf>
    <xf numFmtId="180" fontId="7" fillId="24" borderId="10" xfId="0" applyNumberFormat="1" applyFont="1" applyFill="1" applyBorder="1" applyAlignment="1">
      <alignment horizontal="left" vertical="center"/>
    </xf>
    <xf numFmtId="179" fontId="12" fillId="0" borderId="10" xfId="0" applyNumberFormat="1" applyFont="1" applyBorder="1" applyAlignment="1">
      <alignment horizontal="right" vertical="center"/>
    </xf>
    <xf numFmtId="0" fontId="14" fillId="0" borderId="11" xfId="0" applyFont="1" applyFill="1" applyBorder="1" applyAlignment="1" applyProtection="1">
      <alignment vertical="center" wrapText="1" shrinkToFit="1"/>
      <protection locked="0"/>
    </xf>
    <xf numFmtId="0" fontId="9" fillId="0" borderId="11" xfId="0" applyFont="1" applyBorder="1" applyAlignment="1">
      <alignment horizontal="right" vertical="center"/>
    </xf>
    <xf numFmtId="0" fontId="12" fillId="0" borderId="0" xfId="0" applyFont="1" applyAlignment="1">
      <alignment horizontal="right" vertical="center"/>
    </xf>
    <xf numFmtId="180" fontId="12" fillId="0" borderId="0" xfId="0" applyNumberFormat="1" applyFont="1" applyAlignment="1">
      <alignment vertical="center"/>
    </xf>
    <xf numFmtId="0" fontId="16" fillId="0" borderId="0" xfId="0" applyFont="1" applyAlignment="1">
      <alignment vertical="center"/>
    </xf>
    <xf numFmtId="0" fontId="9" fillId="0" borderId="11" xfId="0" applyFont="1" applyBorder="1" applyAlignment="1">
      <alignment horizontal="center" vertical="center"/>
    </xf>
    <xf numFmtId="0" fontId="81" fillId="0" borderId="0" xfId="0" applyFont="1" applyBorder="1" applyAlignment="1">
      <alignment horizontal="right" vertical="center"/>
    </xf>
    <xf numFmtId="0" fontId="82" fillId="0" borderId="0" xfId="0" applyFont="1" applyBorder="1" applyAlignment="1">
      <alignment horizontal="left"/>
    </xf>
    <xf numFmtId="180" fontId="12" fillId="0" borderId="0" xfId="0" applyNumberFormat="1" applyFont="1" applyAlignment="1">
      <alignment vertical="center"/>
    </xf>
    <xf numFmtId="179" fontId="12" fillId="0" borderId="10" xfId="0" applyNumberFormat="1" applyFont="1" applyFill="1" applyBorder="1" applyAlignment="1">
      <alignment horizontal="right" vertical="center"/>
    </xf>
    <xf numFmtId="0" fontId="9" fillId="0" borderId="11" xfId="0" applyFont="1" applyBorder="1" applyAlignment="1">
      <alignment horizontal="left" vertical="center" wrapText="1"/>
    </xf>
    <xf numFmtId="178" fontId="7" fillId="24" borderId="12" xfId="0" applyNumberFormat="1" applyFont="1" applyFill="1" applyBorder="1" applyAlignment="1">
      <alignment vertical="center"/>
    </xf>
    <xf numFmtId="180" fontId="12" fillId="0" borderId="12" xfId="0" applyNumberFormat="1" applyFont="1" applyFill="1" applyBorder="1" applyAlignment="1">
      <alignment horizontal="right" vertical="center"/>
    </xf>
    <xf numFmtId="180" fontId="12" fillId="0" borderId="0" xfId="0" applyNumberFormat="1" applyFont="1" applyBorder="1" applyAlignment="1">
      <alignment vertical="center" wrapText="1"/>
    </xf>
    <xf numFmtId="178" fontId="7" fillId="24" borderId="0" xfId="0" applyNumberFormat="1" applyFont="1" applyFill="1" applyBorder="1" applyAlignment="1">
      <alignment vertical="center"/>
    </xf>
    <xf numFmtId="180" fontId="19" fillId="0" borderId="0" xfId="0" applyNumberFormat="1" applyFont="1" applyBorder="1" applyAlignment="1">
      <alignment horizontal="right" vertical="center" wrapText="1"/>
    </xf>
    <xf numFmtId="180" fontId="7" fillId="24" borderId="0" xfId="0" applyNumberFormat="1" applyFont="1" applyFill="1" applyBorder="1" applyAlignment="1">
      <alignment vertical="center"/>
    </xf>
    <xf numFmtId="180" fontId="12" fillId="0" borderId="0" xfId="0" applyNumberFormat="1" applyFont="1" applyBorder="1" applyAlignment="1">
      <alignment horizontal="right" vertical="center" wrapText="1"/>
    </xf>
    <xf numFmtId="178" fontId="14" fillId="24" borderId="0" xfId="0" applyNumberFormat="1" applyFont="1" applyFill="1" applyBorder="1" applyAlignment="1">
      <alignment vertical="center"/>
    </xf>
    <xf numFmtId="180" fontId="15" fillId="0" borderId="0" xfId="0" applyNumberFormat="1" applyFont="1" applyBorder="1" applyAlignment="1">
      <alignment horizontal="right" vertical="center" wrapText="1"/>
    </xf>
    <xf numFmtId="180" fontId="7" fillId="24" borderId="13" xfId="0" applyNumberFormat="1" applyFont="1" applyFill="1" applyBorder="1" applyAlignment="1">
      <alignment vertical="center"/>
    </xf>
    <xf numFmtId="180" fontId="12" fillId="0" borderId="13" xfId="0" applyNumberFormat="1" applyFont="1" applyBorder="1" applyAlignment="1">
      <alignment horizontal="right" vertical="center"/>
    </xf>
    <xf numFmtId="180" fontId="12" fillId="0" borderId="13" xfId="0" applyNumberFormat="1" applyFont="1" applyBorder="1" applyAlignment="1">
      <alignment horizontal="right" vertical="center" wrapText="1"/>
    </xf>
    <xf numFmtId="179" fontId="12" fillId="0" borderId="13" xfId="0" applyNumberFormat="1" applyFont="1" applyBorder="1" applyAlignment="1">
      <alignment horizontal="right" vertical="center"/>
    </xf>
    <xf numFmtId="178" fontId="7" fillId="24" borderId="10" xfId="0" applyNumberFormat="1" applyFont="1" applyFill="1" applyBorder="1" applyAlignment="1">
      <alignment vertical="center"/>
    </xf>
    <xf numFmtId="180" fontId="12" fillId="0" borderId="10" xfId="0" applyNumberFormat="1" applyFont="1" applyFill="1" applyBorder="1" applyAlignment="1">
      <alignment horizontal="right" vertical="center"/>
    </xf>
    <xf numFmtId="180" fontId="12" fillId="0" borderId="10" xfId="0" applyNumberFormat="1" applyFont="1" applyFill="1" applyBorder="1" applyAlignment="1">
      <alignment horizontal="right" vertical="center" wrapText="1"/>
    </xf>
    <xf numFmtId="31" fontId="0" fillId="0" borderId="0" xfId="0" applyNumberFormat="1" applyFont="1" applyAlignment="1">
      <alignment vertical="center"/>
    </xf>
    <xf numFmtId="0" fontId="7" fillId="0" borderId="10" xfId="0" applyFont="1" applyFill="1" applyBorder="1" applyAlignment="1">
      <alignment vertical="center"/>
    </xf>
    <xf numFmtId="178" fontId="11" fillId="0" borderId="11" xfId="0" applyNumberFormat="1" applyFont="1" applyBorder="1" applyAlignment="1">
      <alignment horizontal="center" vertical="center" wrapText="1"/>
    </xf>
    <xf numFmtId="180" fontId="83" fillId="0" borderId="0" xfId="0" applyNumberFormat="1" applyFont="1" applyBorder="1" applyAlignment="1">
      <alignment horizontal="right" vertical="center"/>
    </xf>
    <xf numFmtId="180" fontId="83" fillId="0" borderId="0" xfId="0" applyNumberFormat="1" applyFont="1" applyBorder="1" applyAlignment="1">
      <alignment horizontal="right" vertical="center" wrapText="1"/>
    </xf>
    <xf numFmtId="180" fontId="7" fillId="24" borderId="10" xfId="0" applyNumberFormat="1" applyFont="1" applyFill="1" applyBorder="1" applyAlignment="1">
      <alignment vertical="center"/>
    </xf>
    <xf numFmtId="180" fontId="12" fillId="0" borderId="10" xfId="0" applyNumberFormat="1" applyFont="1" applyBorder="1" applyAlignment="1">
      <alignment horizontal="right" vertical="center" wrapText="1"/>
    </xf>
    <xf numFmtId="0" fontId="84" fillId="0" borderId="0" xfId="0" applyFont="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9" fillId="0" borderId="11" xfId="0" applyNumberFormat="1" applyFont="1" applyFill="1" applyBorder="1" applyAlignment="1">
      <alignment vertical="center" wrapText="1"/>
    </xf>
    <xf numFmtId="0" fontId="9" fillId="0" borderId="11" xfId="0" applyFont="1" applyFill="1" applyBorder="1" applyAlignment="1">
      <alignment horizontal="center" vertical="center"/>
    </xf>
    <xf numFmtId="178" fontId="9" fillId="0" borderId="11" xfId="0" applyNumberFormat="1" applyFont="1" applyFill="1" applyBorder="1" applyAlignment="1">
      <alignment horizontal="center" vertical="center" wrapText="1"/>
    </xf>
    <xf numFmtId="178" fontId="9" fillId="0" borderId="11" xfId="0" applyNumberFormat="1" applyFont="1" applyFill="1" applyBorder="1" applyAlignment="1">
      <alignment horizontal="left" vertical="center" wrapText="1"/>
    </xf>
    <xf numFmtId="0" fontId="7" fillId="0" borderId="12" xfId="0" applyFont="1" applyFill="1" applyBorder="1" applyAlignment="1">
      <alignment vertical="center" wrapText="1"/>
    </xf>
    <xf numFmtId="0" fontId="12" fillId="0" borderId="12" xfId="0" applyNumberFormat="1" applyFont="1" applyFill="1" applyBorder="1" applyAlignment="1">
      <alignment horizontal="right" vertical="center"/>
    </xf>
    <xf numFmtId="180" fontId="12" fillId="0" borderId="12" xfId="0" applyNumberFormat="1" applyFont="1" applyFill="1" applyBorder="1" applyAlignment="1">
      <alignment vertical="center"/>
    </xf>
    <xf numFmtId="0" fontId="12" fillId="0" borderId="12" xfId="0" applyFont="1" applyFill="1" applyBorder="1" applyAlignment="1">
      <alignment horizontal="center" vertical="center"/>
    </xf>
    <xf numFmtId="0" fontId="12" fillId="0" borderId="0" xfId="0" applyFont="1" applyAlignment="1">
      <alignment horizontal="center" vertical="center"/>
    </xf>
    <xf numFmtId="0" fontId="7" fillId="0" borderId="0" xfId="0" applyFont="1" applyFill="1" applyBorder="1" applyAlignment="1">
      <alignment vertical="center" wrapText="1"/>
    </xf>
    <xf numFmtId="0" fontId="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180" fontId="12"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12" fillId="0" borderId="0" xfId="0" applyFont="1" applyAlignment="1">
      <alignment/>
    </xf>
    <xf numFmtId="0" fontId="7" fillId="0" borderId="10" xfId="0" applyFont="1" applyFill="1" applyBorder="1" applyAlignment="1">
      <alignment vertical="center" wrapText="1"/>
    </xf>
    <xf numFmtId="0" fontId="12" fillId="0" borderId="10" xfId="0" applyNumberFormat="1" applyFont="1" applyFill="1" applyBorder="1" applyAlignment="1">
      <alignment horizontal="right" vertical="center"/>
    </xf>
    <xf numFmtId="0" fontId="12" fillId="0" borderId="10" xfId="0" applyFont="1" applyFill="1" applyBorder="1" applyAlignment="1">
      <alignment horizontal="center" vertical="center"/>
    </xf>
    <xf numFmtId="0" fontId="0" fillId="0" borderId="10" xfId="0" applyFont="1" applyFill="1" applyBorder="1" applyAlignment="1">
      <alignment vertical="center"/>
    </xf>
    <xf numFmtId="0" fontId="12" fillId="0" borderId="10" xfId="0" applyFont="1" applyBorder="1" applyAlignment="1">
      <alignment horizontal="center" vertical="center"/>
    </xf>
    <xf numFmtId="0" fontId="84" fillId="0" borderId="0" xfId="0" applyFont="1" applyAlignment="1">
      <alignment/>
    </xf>
    <xf numFmtId="0" fontId="5" fillId="0" borderId="0" xfId="0" applyFont="1" applyFill="1" applyAlignment="1">
      <alignment horizontal="center" vertical="center"/>
    </xf>
    <xf numFmtId="0" fontId="9" fillId="0" borderId="11" xfId="0" applyFont="1" applyFill="1" applyBorder="1" applyAlignment="1">
      <alignment horizontal="left" vertical="center" wrapText="1"/>
    </xf>
    <xf numFmtId="0" fontId="10" fillId="0" borderId="11" xfId="0" applyFont="1" applyFill="1" applyBorder="1" applyAlignment="1">
      <alignment horizontal="center" vertical="center"/>
    </xf>
    <xf numFmtId="0" fontId="0" fillId="0" borderId="0" xfId="0" applyFill="1" applyBorder="1" applyAlignment="1">
      <alignment/>
    </xf>
    <xf numFmtId="179" fontId="12" fillId="0" borderId="12" xfId="0" applyNumberFormat="1" applyFont="1" applyFill="1" applyBorder="1" applyAlignment="1">
      <alignment horizontal="right" vertical="center"/>
    </xf>
    <xf numFmtId="0" fontId="12" fillId="0" borderId="0" xfId="0" applyFont="1" applyFill="1" applyBorder="1" applyAlignment="1">
      <alignment horizont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19" fillId="0" borderId="0" xfId="0" applyNumberFormat="1" applyFont="1" applyFill="1" applyBorder="1" applyAlignment="1">
      <alignment horizontal="right" vertical="center"/>
    </xf>
    <xf numFmtId="0" fontId="2" fillId="0" borderId="0" xfId="0" applyFont="1" applyFill="1" applyBorder="1" applyAlignment="1">
      <alignment vertical="center"/>
    </xf>
    <xf numFmtId="179"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12" fillId="0" borderId="10" xfId="0" applyFont="1" applyFill="1" applyBorder="1" applyAlignment="1">
      <alignment vertical="center" wrapText="1"/>
    </xf>
    <xf numFmtId="0" fontId="5" fillId="0" borderId="14" xfId="0" applyFont="1" applyFill="1" applyBorder="1" applyAlignment="1">
      <alignment horizontal="left" vertical="center"/>
    </xf>
    <xf numFmtId="0" fontId="20" fillId="0" borderId="15" xfId="0" applyFont="1" applyFill="1" applyBorder="1" applyAlignment="1">
      <alignment horizontal="left" vertical="center" wrapText="1"/>
    </xf>
    <xf numFmtId="0" fontId="21" fillId="0" borderId="15" xfId="0" applyFont="1" applyFill="1" applyBorder="1" applyAlignment="1">
      <alignment horizontal="center" vertical="center"/>
    </xf>
    <xf numFmtId="178" fontId="20" fillId="0" borderId="15"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179" fontId="12" fillId="0" borderId="16"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179" fontId="12" fillId="0" borderId="0" xfId="0" applyNumberFormat="1" applyFont="1" applyFill="1" applyBorder="1" applyAlignment="1">
      <alignment horizontal="right" vertical="center"/>
    </xf>
    <xf numFmtId="0" fontId="14"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179" fontId="12" fillId="0" borderId="14" xfId="0" applyNumberFormat="1" applyFont="1" applyFill="1" applyBorder="1" applyAlignment="1">
      <alignment horizontal="right" vertical="center"/>
    </xf>
    <xf numFmtId="0" fontId="22" fillId="0" borderId="0" xfId="0" applyFont="1" applyFill="1" applyBorder="1" applyAlignment="1">
      <alignment horizontal="left" vertical="center" wrapText="1"/>
    </xf>
    <xf numFmtId="179" fontId="2" fillId="0" borderId="0" xfId="0" applyNumberFormat="1" applyFont="1" applyFill="1" applyBorder="1" applyAlignment="1">
      <alignment horizontal="right" vertical="center"/>
    </xf>
    <xf numFmtId="0" fontId="20" fillId="0" borderId="0" xfId="0" applyFont="1" applyFill="1" applyAlignment="1">
      <alignment horizontal="left" vertical="center"/>
    </xf>
    <xf numFmtId="0" fontId="5" fillId="0" borderId="10" xfId="0" applyFont="1" applyFill="1" applyBorder="1" applyAlignment="1">
      <alignment horizontal="left" vertical="center"/>
    </xf>
    <xf numFmtId="178" fontId="9" fillId="0" borderId="11" xfId="0" applyNumberFormat="1" applyFont="1" applyBorder="1" applyAlignment="1">
      <alignment horizontal="center" vertical="center" wrapText="1"/>
    </xf>
    <xf numFmtId="0" fontId="7" fillId="0" borderId="12" xfId="0" applyFont="1" applyBorder="1" applyAlignment="1">
      <alignment horizontal="left" vertical="center" wrapText="1"/>
    </xf>
    <xf numFmtId="180" fontId="12" fillId="0" borderId="12" xfId="0" applyNumberFormat="1" applyFont="1" applyBorder="1" applyAlignment="1">
      <alignment horizontal="right" vertical="center"/>
    </xf>
    <xf numFmtId="0" fontId="7" fillId="0" borderId="0" xfId="0" applyFont="1" applyBorder="1" applyAlignment="1">
      <alignment horizontal="left" vertical="center" wrapText="1"/>
    </xf>
    <xf numFmtId="0" fontId="19" fillId="0" borderId="0" xfId="0" applyFont="1" applyAlignment="1">
      <alignment vertical="center"/>
    </xf>
    <xf numFmtId="0" fontId="14" fillId="0" borderId="0" xfId="0" applyFont="1" applyBorder="1" applyAlignment="1">
      <alignment horizontal="left" vertical="center" wrapText="1"/>
    </xf>
    <xf numFmtId="0" fontId="7" fillId="0" borderId="10" xfId="0" applyFont="1" applyBorder="1" applyAlignment="1">
      <alignment horizontal="left" vertical="center" wrapText="1"/>
    </xf>
    <xf numFmtId="0" fontId="85" fillId="0" borderId="11" xfId="0" applyFont="1" applyBorder="1" applyAlignment="1">
      <alignment horizontal="left" vertical="center" wrapText="1"/>
    </xf>
    <xf numFmtId="179" fontId="85" fillId="0" borderId="11" xfId="0" applyNumberFormat="1" applyFont="1" applyBorder="1" applyAlignment="1">
      <alignment horizontal="right" vertical="center"/>
    </xf>
    <xf numFmtId="180" fontId="85" fillId="0" borderId="11" xfId="0" applyNumberFormat="1" applyFont="1" applyBorder="1" applyAlignment="1">
      <alignment horizontal="right" vertical="center"/>
    </xf>
    <xf numFmtId="0" fontId="12" fillId="0" borderId="0" xfId="0" applyFont="1" applyAlignment="1">
      <alignment vertical="center"/>
    </xf>
    <xf numFmtId="0" fontId="7" fillId="0" borderId="0" xfId="0" applyFont="1" applyBorder="1" applyAlignment="1">
      <alignment horizontal="left" vertical="center" wrapText="1"/>
    </xf>
    <xf numFmtId="179"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7" fillId="0" borderId="17" xfId="0" applyFont="1" applyBorder="1" applyAlignment="1">
      <alignment horizontal="left" vertical="center" wrapText="1"/>
    </xf>
    <xf numFmtId="179" fontId="12" fillId="0" borderId="17" xfId="0" applyNumberFormat="1" applyFont="1" applyBorder="1" applyAlignment="1">
      <alignment horizontal="right" vertical="center"/>
    </xf>
    <xf numFmtId="180" fontId="12" fillId="0" borderId="17" xfId="0" applyNumberFormat="1" applyFont="1" applyBorder="1" applyAlignment="1">
      <alignment horizontal="right" vertical="center"/>
    </xf>
    <xf numFmtId="0" fontId="7" fillId="0" borderId="0" xfId="0" applyFont="1" applyAlignment="1">
      <alignment horizontal="left" vertical="center" wrapText="1"/>
    </xf>
    <xf numFmtId="179" fontId="12" fillId="0" borderId="0" xfId="0" applyNumberFormat="1" applyFont="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9" fillId="0" borderId="11"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179" fontId="12" fillId="0" borderId="0" xfId="0" applyNumberFormat="1" applyFont="1" applyBorder="1" applyAlignment="1">
      <alignment vertical="center"/>
    </xf>
    <xf numFmtId="180" fontId="12" fillId="0" borderId="0" xfId="0" applyNumberFormat="1" applyFont="1" applyBorder="1" applyAlignment="1">
      <alignment vertical="center"/>
    </xf>
    <xf numFmtId="0" fontId="7" fillId="0" borderId="10" xfId="0" applyFont="1" applyBorder="1" applyAlignment="1">
      <alignment vertical="center" wrapText="1"/>
    </xf>
    <xf numFmtId="179" fontId="12" fillId="0" borderId="10" xfId="0" applyNumberFormat="1" applyFont="1" applyBorder="1" applyAlignment="1">
      <alignment vertical="center"/>
    </xf>
    <xf numFmtId="180" fontId="12" fillId="0" borderId="10" xfId="0" applyNumberFormat="1" applyFont="1" applyBorder="1" applyAlignment="1">
      <alignment vertical="center"/>
    </xf>
    <xf numFmtId="179" fontId="12" fillId="0" borderId="0" xfId="0" applyNumberFormat="1" applyFont="1" applyFill="1" applyBorder="1" applyAlignment="1">
      <alignment horizontal="right" wrapText="1"/>
    </xf>
    <xf numFmtId="0" fontId="7" fillId="0" borderId="12" xfId="0" applyFont="1" applyFill="1" applyBorder="1" applyAlignment="1">
      <alignment vertical="center"/>
    </xf>
    <xf numFmtId="0" fontId="0" fillId="0" borderId="0" xfId="0" applyFont="1" applyBorder="1" applyAlignment="1">
      <alignment/>
    </xf>
    <xf numFmtId="0" fontId="20" fillId="0" borderId="11" xfId="0" applyFont="1" applyBorder="1" applyAlignment="1">
      <alignment vertical="center" wrapText="1"/>
    </xf>
    <xf numFmtId="0" fontId="20" fillId="0" borderId="11" xfId="0" applyFont="1" applyBorder="1" applyAlignment="1">
      <alignment horizontal="center" vertical="center"/>
    </xf>
    <xf numFmtId="178" fontId="20" fillId="0" borderId="11" xfId="0" applyNumberFormat="1" applyFont="1" applyBorder="1" applyAlignment="1">
      <alignment horizontal="center" vertical="center" wrapText="1"/>
    </xf>
    <xf numFmtId="0" fontId="23" fillId="0" borderId="12" xfId="0" applyFont="1" applyBorder="1" applyAlignment="1">
      <alignment vertical="center" wrapText="1"/>
    </xf>
    <xf numFmtId="0" fontId="23" fillId="0" borderId="0" xfId="0" applyFont="1" applyAlignment="1">
      <alignment/>
    </xf>
    <xf numFmtId="180" fontId="12" fillId="0" borderId="0" xfId="0" applyNumberFormat="1" applyFont="1" applyAlignment="1">
      <alignment/>
    </xf>
    <xf numFmtId="0" fontId="23" fillId="0" borderId="0" xfId="0" applyFont="1" applyBorder="1" applyAlignment="1">
      <alignment vertical="center" wrapText="1"/>
    </xf>
    <xf numFmtId="179" fontId="19" fillId="0" borderId="0" xfId="0" applyNumberFormat="1" applyFont="1" applyBorder="1" applyAlignment="1">
      <alignment horizontal="right" vertical="center"/>
    </xf>
    <xf numFmtId="180" fontId="19" fillId="0" borderId="0" xfId="0" applyNumberFormat="1" applyFont="1" applyBorder="1" applyAlignment="1">
      <alignment horizontal="right" vertical="center"/>
    </xf>
    <xf numFmtId="0" fontId="9" fillId="0" borderId="12" xfId="0" applyFont="1" applyBorder="1" applyAlignment="1">
      <alignment vertical="center" wrapText="1"/>
    </xf>
    <xf numFmtId="0" fontId="10" fillId="0" borderId="12" xfId="0" applyFont="1" applyBorder="1" applyAlignment="1">
      <alignment horizontal="center" vertical="center"/>
    </xf>
    <xf numFmtId="178" fontId="11" fillId="0" borderId="12" xfId="0" applyNumberFormat="1" applyFont="1" applyBorder="1" applyAlignment="1">
      <alignment horizontal="center" vertical="center" wrapText="1"/>
    </xf>
    <xf numFmtId="0" fontId="12" fillId="0" borderId="0" xfId="0" applyFont="1" applyFill="1" applyBorder="1" applyAlignment="1">
      <alignment vertical="center"/>
    </xf>
    <xf numFmtId="181" fontId="12" fillId="0" borderId="0" xfId="0" applyNumberFormat="1" applyFont="1" applyBorder="1" applyAlignment="1">
      <alignment vertical="center"/>
    </xf>
    <xf numFmtId="178" fontId="12" fillId="0" borderId="0" xfId="0" applyNumberFormat="1" applyFont="1" applyBorder="1" applyAlignment="1">
      <alignment vertical="center"/>
    </xf>
    <xf numFmtId="0" fontId="2" fillId="0" borderId="0" xfId="0" applyFont="1" applyBorder="1" applyAlignment="1">
      <alignment vertical="center"/>
    </xf>
    <xf numFmtId="0" fontId="24" fillId="0" borderId="0" xfId="0" applyFont="1" applyFill="1" applyAlignment="1">
      <alignment horizontal="left" vertical="center"/>
    </xf>
    <xf numFmtId="0" fontId="20" fillId="0" borderId="11" xfId="0" applyFont="1" applyBorder="1" applyAlignment="1">
      <alignment horizontal="left" vertical="center" wrapText="1"/>
    </xf>
    <xf numFmtId="0" fontId="23" fillId="0" borderId="12" xfId="0" applyFont="1" applyBorder="1" applyAlignment="1">
      <alignment horizontal="left" vertical="center" wrapText="1"/>
    </xf>
    <xf numFmtId="179" fontId="2" fillId="0" borderId="12" xfId="0" applyNumberFormat="1" applyFont="1" applyBorder="1" applyAlignment="1">
      <alignment vertical="center"/>
    </xf>
    <xf numFmtId="180" fontId="2" fillId="0" borderId="12" xfId="0" applyNumberFormat="1" applyFont="1" applyBorder="1" applyAlignment="1">
      <alignment vertical="center"/>
    </xf>
    <xf numFmtId="0" fontId="23" fillId="0" borderId="0" xfId="0" applyFont="1" applyBorder="1" applyAlignment="1">
      <alignment horizontal="left" vertical="center" wrapText="1"/>
    </xf>
    <xf numFmtId="179" fontId="2" fillId="0" borderId="0" xfId="0" applyNumberFormat="1" applyFont="1" applyBorder="1" applyAlignment="1">
      <alignmen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23" fillId="0" borderId="10" xfId="0" applyFont="1" applyBorder="1" applyAlignment="1">
      <alignment horizontal="left" vertical="center" wrapText="1"/>
    </xf>
    <xf numFmtId="179" fontId="2" fillId="0" borderId="10" xfId="0" applyNumberFormat="1" applyFont="1" applyBorder="1" applyAlignment="1">
      <alignment vertical="center"/>
    </xf>
    <xf numFmtId="180" fontId="2" fillId="0" borderId="10" xfId="0" applyNumberFormat="1" applyFont="1" applyBorder="1" applyAlignment="1">
      <alignment vertical="center"/>
    </xf>
    <xf numFmtId="180" fontId="25" fillId="0" borderId="0" xfId="0" applyNumberFormat="1" applyFont="1" applyBorder="1" applyAlignment="1">
      <alignment horizontal="left" vertical="center"/>
    </xf>
    <xf numFmtId="179" fontId="26" fillId="0" borderId="0" xfId="0" applyNumberFormat="1" applyFont="1" applyBorder="1" applyAlignment="1">
      <alignment vertical="center"/>
    </xf>
    <xf numFmtId="180" fontId="26" fillId="0" borderId="0" xfId="0" applyNumberFormat="1" applyFont="1" applyBorder="1" applyAlignment="1">
      <alignment vertical="center"/>
    </xf>
    <xf numFmtId="0" fontId="27" fillId="0" borderId="0" xfId="0" applyFont="1" applyAlignment="1">
      <alignment vertical="center"/>
    </xf>
    <xf numFmtId="0" fontId="28" fillId="0" borderId="11" xfId="0" applyFont="1" applyBorder="1" applyAlignment="1">
      <alignment horizontal="left" vertical="center" wrapText="1"/>
    </xf>
    <xf numFmtId="0" fontId="28" fillId="0" borderId="11" xfId="0" applyFont="1" applyBorder="1" applyAlignment="1">
      <alignment horizontal="center" vertical="center"/>
    </xf>
    <xf numFmtId="178" fontId="28" fillId="0" borderId="11" xfId="0" applyNumberFormat="1" applyFont="1" applyBorder="1" applyAlignment="1">
      <alignment horizontal="center" vertical="center" wrapText="1"/>
    </xf>
    <xf numFmtId="0" fontId="25" fillId="0" borderId="12" xfId="0" applyFont="1" applyBorder="1" applyAlignment="1">
      <alignment horizontal="left" vertical="center" wrapText="1"/>
    </xf>
    <xf numFmtId="179" fontId="26" fillId="0" borderId="12" xfId="0" applyNumberFormat="1" applyFont="1" applyBorder="1" applyAlignment="1">
      <alignment vertical="center" wrapText="1"/>
    </xf>
    <xf numFmtId="180" fontId="26" fillId="0" borderId="12" xfId="0" applyNumberFormat="1" applyFont="1" applyBorder="1" applyAlignment="1">
      <alignment vertical="center" wrapText="1"/>
    </xf>
    <xf numFmtId="0" fontId="25" fillId="0" borderId="0" xfId="0" applyFont="1" applyBorder="1" applyAlignment="1">
      <alignment horizontal="left" vertical="center" wrapText="1"/>
    </xf>
    <xf numFmtId="179" fontId="26" fillId="0" borderId="0" xfId="0" applyNumberFormat="1" applyFont="1" applyBorder="1" applyAlignment="1">
      <alignment vertical="center" wrapText="1"/>
    </xf>
    <xf numFmtId="180" fontId="26" fillId="0" borderId="0" xfId="0" applyNumberFormat="1" applyFont="1" applyBorder="1" applyAlignment="1">
      <alignment horizontal="right" vertical="center" wrapText="1"/>
    </xf>
    <xf numFmtId="180" fontId="26" fillId="0" borderId="0" xfId="0" applyNumberFormat="1" applyFont="1" applyBorder="1" applyAlignment="1">
      <alignment vertical="center" wrapText="1"/>
    </xf>
    <xf numFmtId="180" fontId="26" fillId="0" borderId="0" xfId="0" applyNumberFormat="1" applyFont="1" applyAlignment="1">
      <alignment vertical="center"/>
    </xf>
    <xf numFmtId="0" fontId="25" fillId="0" borderId="10" xfId="0" applyFont="1" applyBorder="1" applyAlignment="1">
      <alignment horizontal="left" vertical="center" wrapText="1"/>
    </xf>
    <xf numFmtId="179" fontId="26" fillId="0" borderId="10" xfId="0" applyNumberFormat="1" applyFont="1" applyBorder="1" applyAlignment="1">
      <alignment vertical="center" wrapText="1"/>
    </xf>
    <xf numFmtId="0" fontId="26" fillId="0" borderId="0" xfId="0" applyFont="1" applyFill="1" applyBorder="1" applyAlignment="1">
      <alignment vertical="center"/>
    </xf>
    <xf numFmtId="181" fontId="26" fillId="0" borderId="0" xfId="0" applyNumberFormat="1" applyFont="1" applyBorder="1" applyAlignment="1">
      <alignment vertical="center"/>
    </xf>
    <xf numFmtId="178" fontId="26" fillId="0" borderId="0" xfId="0" applyNumberFormat="1" applyFont="1" applyBorder="1" applyAlignment="1">
      <alignment vertical="center"/>
    </xf>
    <xf numFmtId="0" fontId="29" fillId="0" borderId="0" xfId="0" applyFont="1" applyAlignment="1">
      <alignment vertical="center"/>
    </xf>
    <xf numFmtId="0" fontId="24" fillId="0" borderId="10" xfId="0" applyFont="1" applyFill="1" applyBorder="1" applyAlignment="1">
      <alignment horizontal="left" vertical="center"/>
    </xf>
    <xf numFmtId="0" fontId="30" fillId="0" borderId="10" xfId="0" applyFont="1" applyFill="1" applyBorder="1" applyAlignment="1">
      <alignment vertical="center"/>
    </xf>
    <xf numFmtId="0" fontId="31" fillId="0" borderId="11" xfId="0" applyFont="1" applyBorder="1" applyAlignment="1">
      <alignment horizontal="left" vertical="center" wrapText="1"/>
    </xf>
    <xf numFmtId="0" fontId="21" fillId="0" borderId="11" xfId="0" applyFont="1" applyBorder="1" applyAlignment="1">
      <alignment horizontal="center" vertical="center"/>
    </xf>
    <xf numFmtId="179" fontId="2" fillId="0" borderId="12" xfId="0" applyNumberFormat="1" applyFont="1" applyBorder="1" applyAlignment="1">
      <alignment vertical="center" wrapText="1"/>
    </xf>
    <xf numFmtId="180" fontId="2" fillId="0" borderId="12" xfId="0" applyNumberFormat="1" applyFont="1" applyBorder="1" applyAlignment="1">
      <alignment vertical="center" wrapText="1"/>
    </xf>
    <xf numFmtId="179" fontId="2" fillId="0" borderId="0" xfId="0" applyNumberFormat="1" applyFont="1" applyBorder="1" applyAlignment="1">
      <alignment vertical="center" wrapText="1"/>
    </xf>
    <xf numFmtId="180" fontId="2" fillId="0" borderId="0" xfId="0" applyNumberFormat="1" applyFont="1" applyBorder="1" applyAlignment="1">
      <alignment vertical="center" wrapText="1"/>
    </xf>
    <xf numFmtId="179" fontId="2" fillId="0" borderId="10" xfId="0" applyNumberFormat="1" applyFont="1" applyBorder="1" applyAlignment="1">
      <alignment vertical="center" wrapText="1"/>
    </xf>
    <xf numFmtId="180" fontId="2" fillId="0" borderId="10" xfId="0" applyNumberFormat="1" applyFont="1" applyBorder="1" applyAlignment="1">
      <alignment vertical="center" wrapText="1"/>
    </xf>
    <xf numFmtId="0" fontId="22" fillId="0" borderId="0" xfId="0" applyFont="1" applyBorder="1" applyAlignment="1">
      <alignment horizontal="left" vertical="center" wrapText="1"/>
    </xf>
    <xf numFmtId="179" fontId="3" fillId="0" borderId="0" xfId="0" applyNumberFormat="1" applyFont="1" applyAlignment="1">
      <alignment horizontal="right" vertical="center"/>
    </xf>
    <xf numFmtId="179" fontId="29" fillId="0" borderId="0" xfId="0" applyNumberFormat="1" applyFont="1" applyAlignment="1">
      <alignment horizontal="right" vertical="center"/>
    </xf>
    <xf numFmtId="0" fontId="86" fillId="0" borderId="11" xfId="0" applyFont="1" applyBorder="1" applyAlignment="1">
      <alignment horizontal="left" vertical="center" wrapText="1"/>
    </xf>
    <xf numFmtId="180" fontId="33" fillId="0" borderId="0" xfId="0" applyNumberFormat="1" applyFont="1" applyBorder="1" applyAlignment="1">
      <alignment vertical="center" wrapText="1"/>
    </xf>
    <xf numFmtId="182" fontId="2" fillId="0" borderId="0" xfId="0" applyNumberFormat="1" applyFont="1" applyBorder="1" applyAlignment="1">
      <alignment horizontal="right" vertical="center" wrapText="1"/>
    </xf>
    <xf numFmtId="0" fontId="3" fillId="0" borderId="0" xfId="0" applyFont="1" applyAlignment="1">
      <alignment horizontal="left" vertical="center"/>
    </xf>
    <xf numFmtId="0" fontId="34" fillId="0" borderId="0" xfId="0" applyFont="1" applyFill="1" applyBorder="1" applyAlignment="1">
      <alignment horizontal="center" vertical="center"/>
    </xf>
    <xf numFmtId="0" fontId="34" fillId="0" borderId="0" xfId="0" applyFont="1" applyFill="1" applyAlignment="1">
      <alignment vertical="center"/>
    </xf>
    <xf numFmtId="180" fontId="7" fillId="0" borderId="12" xfId="0" applyNumberFormat="1" applyFont="1" applyBorder="1" applyAlignment="1">
      <alignment horizontal="left" vertical="center" wrapText="1"/>
    </xf>
    <xf numFmtId="179" fontId="12" fillId="0" borderId="12" xfId="0" applyNumberFormat="1" applyFont="1" applyBorder="1" applyAlignment="1">
      <alignment vertical="center" wrapText="1"/>
    </xf>
    <xf numFmtId="180" fontId="12" fillId="0" borderId="12" xfId="0" applyNumberFormat="1" applyFont="1" applyBorder="1" applyAlignment="1">
      <alignment horizontal="right" vertical="center" wrapText="1"/>
    </xf>
    <xf numFmtId="180" fontId="7" fillId="0" borderId="0" xfId="0" applyNumberFormat="1" applyFont="1" applyBorder="1" applyAlignment="1">
      <alignment horizontal="left" vertical="center" wrapText="1"/>
    </xf>
    <xf numFmtId="0" fontId="12" fillId="0" borderId="0" xfId="0" applyFont="1" applyAlignment="1">
      <alignment vertical="center" wrapText="1"/>
    </xf>
    <xf numFmtId="0" fontId="35" fillId="25" borderId="0" xfId="0" applyFont="1" applyFill="1" applyBorder="1" applyAlignment="1">
      <alignment horizontal="right" vertical="center"/>
    </xf>
    <xf numFmtId="179" fontId="12" fillId="0" borderId="0" xfId="0" applyNumberFormat="1" applyFont="1" applyBorder="1" applyAlignment="1">
      <alignment vertical="center" wrapText="1"/>
    </xf>
    <xf numFmtId="180" fontId="12" fillId="0" borderId="0" xfId="0" applyNumberFormat="1" applyFont="1" applyAlignment="1">
      <alignment horizontal="right" vertical="center" wrapText="1"/>
    </xf>
    <xf numFmtId="180" fontId="7" fillId="0" borderId="10" xfId="0" applyNumberFormat="1" applyFont="1" applyBorder="1" applyAlignment="1">
      <alignment horizontal="left" vertical="center"/>
    </xf>
    <xf numFmtId="179" fontId="12" fillId="0" borderId="10" xfId="0" applyNumberFormat="1" applyFont="1" applyBorder="1" applyAlignment="1">
      <alignment vertical="center" wrapText="1"/>
    </xf>
    <xf numFmtId="0" fontId="20" fillId="26" borderId="0" xfId="0" applyFont="1" applyFill="1" applyAlignment="1">
      <alignment horizontal="left" vertical="center"/>
    </xf>
    <xf numFmtId="0" fontId="36" fillId="26" borderId="0" xfId="0" applyFont="1" applyFill="1" applyAlignment="1">
      <alignment horizontal="left" vertical="center"/>
    </xf>
    <xf numFmtId="180" fontId="12" fillId="0" borderId="12" xfId="0" applyNumberFormat="1" applyFont="1" applyBorder="1" applyAlignment="1">
      <alignment vertical="center" wrapText="1"/>
    </xf>
    <xf numFmtId="180" fontId="7" fillId="0" borderId="10" xfId="0" applyNumberFormat="1" applyFont="1" applyBorder="1" applyAlignment="1">
      <alignment horizontal="left" vertical="center" wrapText="1"/>
    </xf>
    <xf numFmtId="180" fontId="19" fillId="0" borderId="10" xfId="0" applyNumberFormat="1" applyFont="1" applyBorder="1" applyAlignment="1">
      <alignment vertical="center" wrapText="1"/>
    </xf>
    <xf numFmtId="0" fontId="0" fillId="0" borderId="0" xfId="200" applyFont="1" applyAlignment="1">
      <alignment vertical="center"/>
      <protection/>
    </xf>
    <xf numFmtId="0" fontId="20"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9" fillId="0" borderId="11" xfId="0" applyFont="1" applyBorder="1" applyAlignment="1">
      <alignment horizontal="left" vertical="center"/>
    </xf>
    <xf numFmtId="0" fontId="11" fillId="0" borderId="11" xfId="0" applyFont="1" applyBorder="1" applyAlignment="1">
      <alignment horizontal="center" vertical="center" wrapText="1"/>
    </xf>
    <xf numFmtId="180" fontId="12" fillId="0" borderId="0" xfId="201" applyNumberFormat="1" applyFont="1" applyFill="1" applyBorder="1" applyAlignment="1">
      <alignment vertical="center" wrapText="1"/>
      <protection/>
    </xf>
    <xf numFmtId="179" fontId="12" fillId="0" borderId="0" xfId="201" applyNumberFormat="1" applyFont="1" applyFill="1" applyBorder="1" applyAlignment="1">
      <alignment vertical="center" wrapText="1"/>
      <protection/>
    </xf>
    <xf numFmtId="180" fontId="12" fillId="0" borderId="0" xfId="201" applyNumberFormat="1" applyFont="1" applyFill="1" applyBorder="1" applyAlignment="1">
      <alignment horizontal="right" vertical="center" wrapText="1"/>
      <protection/>
    </xf>
    <xf numFmtId="182" fontId="12" fillId="0" borderId="0" xfId="201" applyNumberFormat="1" applyFont="1" applyFill="1" applyBorder="1" applyAlignment="1">
      <alignment vertical="center" wrapText="1"/>
      <protection/>
    </xf>
    <xf numFmtId="179" fontId="12" fillId="0" borderId="0" xfId="201" applyNumberFormat="1" applyFont="1" applyFill="1" applyBorder="1" applyAlignment="1">
      <alignment horizontal="right" vertical="center" wrapText="1"/>
      <protection/>
    </xf>
    <xf numFmtId="0" fontId="37" fillId="0" borderId="10" xfId="200" applyFont="1" applyBorder="1" applyAlignment="1">
      <alignment vertical="center" shrinkToFit="1"/>
      <protection/>
    </xf>
    <xf numFmtId="179" fontId="12" fillId="0" borderId="10" xfId="201" applyNumberFormat="1" applyFont="1" applyBorder="1" applyAlignment="1">
      <alignment vertical="center" wrapText="1"/>
      <protection/>
    </xf>
    <xf numFmtId="180" fontId="12" fillId="0" borderId="10" xfId="200" applyNumberFormat="1" applyFont="1" applyBorder="1" applyAlignment="1">
      <alignment vertical="center" wrapText="1"/>
      <protection/>
    </xf>
    <xf numFmtId="0" fontId="38" fillId="0" borderId="0" xfId="0" applyFont="1" applyAlignment="1">
      <alignment horizontal="center" vertical="center" wrapText="1"/>
    </xf>
    <xf numFmtId="0" fontId="3" fillId="0" borderId="0" xfId="200" applyFont="1" applyAlignment="1">
      <alignment vertical="center"/>
      <protection/>
    </xf>
    <xf numFmtId="0" fontId="1" fillId="0" borderId="0" xfId="42" applyFont="1" applyAlignment="1">
      <alignment vertical="center"/>
      <protection/>
    </xf>
    <xf numFmtId="0" fontId="23" fillId="0" borderId="0" xfId="42" applyFont="1" applyBorder="1" applyAlignment="1">
      <alignment vertical="center"/>
      <protection/>
    </xf>
    <xf numFmtId="0" fontId="0" fillId="0" borderId="0" xfId="42" applyFont="1" applyAlignment="1">
      <alignment vertical="center"/>
      <protection/>
    </xf>
    <xf numFmtId="0" fontId="29" fillId="0" borderId="0" xfId="42" applyFont="1" applyAlignment="1">
      <alignment vertical="center"/>
      <protection/>
    </xf>
    <xf numFmtId="0" fontId="22" fillId="0" borderId="0" xfId="42" applyFont="1" applyAlignment="1">
      <alignment vertical="center"/>
      <protection/>
    </xf>
    <xf numFmtId="0" fontId="23" fillId="0" borderId="0" xfId="42" applyFont="1" applyAlignment="1">
      <alignment vertical="center"/>
      <protection/>
    </xf>
    <xf numFmtId="0" fontId="20" fillId="0" borderId="0" xfId="42" applyFont="1" applyFill="1" applyBorder="1" applyAlignment="1">
      <alignment horizontal="left" vertical="center"/>
      <protection/>
    </xf>
    <xf numFmtId="0" fontId="3" fillId="0" borderId="0" xfId="42" applyFont="1" applyFill="1" applyBorder="1" applyAlignment="1">
      <alignment horizontal="left" vertical="center"/>
      <protection/>
    </xf>
    <xf numFmtId="0" fontId="3" fillId="0" borderId="0" xfId="42" applyFont="1" applyFill="1" applyBorder="1" applyAlignment="1">
      <alignment vertical="center"/>
      <protection/>
    </xf>
    <xf numFmtId="0" fontId="5" fillId="0" borderId="0" xfId="42" applyFont="1" applyAlignment="1">
      <alignment vertical="center"/>
      <protection/>
    </xf>
    <xf numFmtId="0" fontId="34" fillId="0" borderId="0" xfId="42" applyFont="1" applyAlignment="1">
      <alignment vertical="center"/>
      <protection/>
    </xf>
    <xf numFmtId="0" fontId="14" fillId="0" borderId="11" xfId="42" applyFont="1" applyFill="1" applyBorder="1" applyAlignment="1">
      <alignment horizontal="left" vertical="center"/>
      <protection/>
    </xf>
    <xf numFmtId="0" fontId="11" fillId="0" borderId="11" xfId="42" applyFont="1" applyBorder="1" applyAlignment="1">
      <alignment horizontal="center" vertical="center" wrapText="1"/>
      <protection/>
    </xf>
    <xf numFmtId="0" fontId="7" fillId="0" borderId="0" xfId="42" applyFont="1" applyBorder="1" applyAlignment="1">
      <alignment horizontal="left" vertical="center" wrapText="1"/>
      <protection/>
    </xf>
    <xf numFmtId="179" fontId="39" fillId="24" borderId="0" xfId="42" applyNumberFormat="1" applyFont="1" applyFill="1" applyBorder="1" applyAlignment="1">
      <alignment vertical="center" wrapText="1"/>
      <protection/>
    </xf>
    <xf numFmtId="179" fontId="39" fillId="0" borderId="0" xfId="42" applyNumberFormat="1" applyFont="1" applyFill="1" applyBorder="1" applyAlignment="1">
      <alignment vertical="center" wrapText="1"/>
      <protection/>
    </xf>
    <xf numFmtId="0" fontId="7" fillId="0" borderId="0" xfId="42" applyFont="1" applyBorder="1" applyAlignment="1">
      <alignment vertical="center" wrapText="1"/>
      <protection/>
    </xf>
    <xf numFmtId="0" fontId="7" fillId="24" borderId="0" xfId="42" applyFont="1" applyFill="1" applyBorder="1" applyAlignment="1">
      <alignment vertical="center" wrapText="1"/>
      <protection/>
    </xf>
    <xf numFmtId="0" fontId="7" fillId="24" borderId="10" xfId="42" applyFont="1" applyFill="1" applyBorder="1" applyAlignment="1">
      <alignment vertical="center" wrapText="1"/>
      <protection/>
    </xf>
    <xf numFmtId="179" fontId="39" fillId="0" borderId="10" xfId="42" applyNumberFormat="1" applyFont="1" applyFill="1" applyBorder="1" applyAlignment="1">
      <alignment vertical="center" wrapText="1"/>
      <protection/>
    </xf>
    <xf numFmtId="179" fontId="39" fillId="0" borderId="10" xfId="42" applyNumberFormat="1" applyFont="1" applyFill="1" applyBorder="1" applyAlignment="1">
      <alignment horizontal="right" vertical="center" wrapText="1"/>
      <protection/>
    </xf>
    <xf numFmtId="0" fontId="40" fillId="0" borderId="0" xfId="42" applyFont="1" applyBorder="1" applyAlignment="1">
      <alignment vertical="center"/>
      <protection/>
    </xf>
    <xf numFmtId="0" fontId="0" fillId="0" borderId="0" xfId="0" applyFont="1" applyFill="1" applyAlignment="1">
      <alignment/>
    </xf>
    <xf numFmtId="0" fontId="12" fillId="0" borderId="0" xfId="0" applyFont="1" applyAlignment="1">
      <alignment horizontal="right" vertical="center"/>
    </xf>
    <xf numFmtId="0" fontId="6" fillId="0" borderId="0" xfId="0" applyFont="1" applyFill="1" applyAlignment="1">
      <alignment horizontal="right" vertical="center"/>
    </xf>
    <xf numFmtId="0" fontId="9" fillId="0" borderId="11" xfId="0" applyFont="1" applyFill="1" applyBorder="1" applyAlignment="1">
      <alignment horizontal="left" vertical="center"/>
    </xf>
    <xf numFmtId="178" fontId="11" fillId="0" borderId="11"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shrinkToFit="1"/>
    </xf>
    <xf numFmtId="179"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0" xfId="0" applyFont="1" applyFill="1" applyAlignment="1">
      <alignment/>
    </xf>
    <xf numFmtId="0" fontId="39" fillId="0" borderId="0" xfId="0" applyFont="1" applyFill="1" applyAlignment="1">
      <alignment/>
    </xf>
    <xf numFmtId="180" fontId="39" fillId="0" borderId="0" xfId="0" applyNumberFormat="1" applyFont="1" applyFill="1" applyAlignment="1">
      <alignment/>
    </xf>
    <xf numFmtId="0" fontId="7" fillId="0" borderId="0" xfId="0" applyFont="1" applyAlignment="1">
      <alignment vertical="center"/>
    </xf>
    <xf numFmtId="180" fontId="39" fillId="0" borderId="0" xfId="0" applyNumberFormat="1" applyFont="1" applyAlignment="1">
      <alignment vertical="center"/>
    </xf>
    <xf numFmtId="180" fontId="12" fillId="0" borderId="10" xfId="0" applyNumberFormat="1" applyFont="1" applyFill="1" applyBorder="1" applyAlignment="1">
      <alignment vertical="center"/>
    </xf>
    <xf numFmtId="0" fontId="7" fillId="0" borderId="0" xfId="0" applyFont="1" applyAlignment="1">
      <alignment vertical="center" wrapText="1"/>
    </xf>
    <xf numFmtId="0" fontId="2" fillId="0" borderId="0" xfId="42" applyFont="1" applyAlignment="1">
      <alignment vertical="center"/>
      <protection/>
    </xf>
    <xf numFmtId="0" fontId="5" fillId="0" borderId="0" xfId="200" applyFont="1" applyAlignment="1">
      <alignment vertical="center"/>
      <protection/>
    </xf>
    <xf numFmtId="0" fontId="7" fillId="0" borderId="10" xfId="42" applyFont="1" applyBorder="1" applyAlignment="1">
      <alignment horizontal="right" vertical="center"/>
      <protection/>
    </xf>
    <xf numFmtId="0" fontId="2" fillId="0" borderId="0" xfId="42" applyFont="1" applyBorder="1" applyAlignment="1">
      <alignment vertical="center"/>
      <protection/>
    </xf>
    <xf numFmtId="0" fontId="9" fillId="0" borderId="12" xfId="200" applyFont="1" applyBorder="1" applyAlignment="1">
      <alignment horizontal="left" vertical="center"/>
      <protection/>
    </xf>
    <xf numFmtId="0" fontId="16" fillId="0" borderId="12" xfId="42" applyFont="1" applyBorder="1" applyAlignment="1">
      <alignment horizontal="center" vertical="center"/>
      <protection/>
    </xf>
    <xf numFmtId="0" fontId="9" fillId="0" borderId="10" xfId="200" applyFont="1" applyBorder="1" applyAlignment="1">
      <alignment horizontal="left" vertical="center"/>
      <protection/>
    </xf>
    <xf numFmtId="0" fontId="41" fillId="0" borderId="10" xfId="42" applyFont="1" applyBorder="1" applyAlignment="1">
      <alignment horizontal="center" vertical="center" wrapText="1"/>
      <protection/>
    </xf>
    <xf numFmtId="178" fontId="41" fillId="0" borderId="10" xfId="42" applyNumberFormat="1" applyFont="1" applyBorder="1" applyAlignment="1">
      <alignment horizontal="center" vertical="center" wrapText="1"/>
      <protection/>
    </xf>
    <xf numFmtId="180" fontId="42" fillId="0" borderId="0" xfId="0" applyNumberFormat="1" applyFont="1" applyFill="1" applyBorder="1" applyAlignment="1">
      <alignment horizontal="center" vertical="center" wrapText="1"/>
    </xf>
    <xf numFmtId="0" fontId="14" fillId="24" borderId="12" xfId="42" applyFont="1" applyFill="1" applyBorder="1" applyAlignment="1">
      <alignment vertical="center" shrinkToFit="1"/>
      <protection/>
    </xf>
    <xf numFmtId="180" fontId="10" fillId="0" borderId="12" xfId="42" applyNumberFormat="1" applyFont="1" applyBorder="1" applyAlignment="1">
      <alignment horizontal="right" vertical="center" wrapText="1"/>
      <protection/>
    </xf>
    <xf numFmtId="180" fontId="10" fillId="0" borderId="0" xfId="42" applyNumberFormat="1" applyFont="1" applyAlignment="1">
      <alignment horizontal="right" vertical="center" wrapText="1"/>
      <protection/>
    </xf>
    <xf numFmtId="180" fontId="42" fillId="0" borderId="0" xfId="0" applyNumberFormat="1" applyFont="1" applyFill="1" applyBorder="1" applyAlignment="1">
      <alignment vertical="center"/>
    </xf>
    <xf numFmtId="0" fontId="7" fillId="24" borderId="0" xfId="42" applyFont="1" applyFill="1" applyBorder="1" applyAlignment="1">
      <alignment vertical="center" shrinkToFit="1"/>
      <protection/>
    </xf>
    <xf numFmtId="180" fontId="39" fillId="0" borderId="0" xfId="42" applyNumberFormat="1" applyFont="1" applyBorder="1" applyAlignment="1">
      <alignment horizontal="right" vertical="center" wrapText="1"/>
      <protection/>
    </xf>
    <xf numFmtId="180" fontId="39" fillId="0" borderId="0" xfId="42" applyNumberFormat="1" applyFont="1" applyAlignment="1">
      <alignment horizontal="right" vertical="center" wrapText="1"/>
      <protection/>
    </xf>
    <xf numFmtId="180" fontId="39" fillId="24" borderId="0" xfId="42" applyNumberFormat="1" applyFont="1" applyFill="1" applyBorder="1" applyAlignment="1">
      <alignment horizontal="right" vertical="center" wrapText="1"/>
      <protection/>
    </xf>
    <xf numFmtId="0" fontId="43" fillId="24" borderId="0" xfId="42" applyFont="1" applyFill="1" applyBorder="1" applyAlignment="1">
      <alignment vertical="center" shrinkToFit="1"/>
      <protection/>
    </xf>
    <xf numFmtId="180" fontId="10" fillId="0" borderId="0" xfId="42" applyNumberFormat="1" applyFont="1" applyBorder="1" applyAlignment="1">
      <alignment horizontal="right" vertical="center" wrapText="1"/>
      <protection/>
    </xf>
    <xf numFmtId="180" fontId="10" fillId="0" borderId="0" xfId="42" applyNumberFormat="1" applyFont="1" applyAlignment="1">
      <alignment vertical="center"/>
      <protection/>
    </xf>
    <xf numFmtId="180" fontId="39" fillId="0" borderId="0" xfId="42" applyNumberFormat="1" applyFont="1" applyAlignment="1">
      <alignment vertical="center"/>
      <protection/>
    </xf>
    <xf numFmtId="0" fontId="7" fillId="24" borderId="10" xfId="42" applyFont="1" applyFill="1" applyBorder="1" applyAlignment="1">
      <alignment vertical="center" shrinkToFit="1"/>
      <protection/>
    </xf>
    <xf numFmtId="180" fontId="39" fillId="0" borderId="10" xfId="42" applyNumberFormat="1" applyFont="1" applyBorder="1" applyAlignment="1">
      <alignment horizontal="right" vertical="center" wrapText="1"/>
      <protection/>
    </xf>
    <xf numFmtId="0" fontId="44" fillId="24" borderId="0" xfId="42" applyFont="1" applyFill="1" applyBorder="1" applyAlignment="1">
      <alignment vertical="center" wrapText="1"/>
      <protection/>
    </xf>
    <xf numFmtId="0" fontId="44" fillId="0" borderId="0" xfId="42" applyFont="1" applyBorder="1" applyAlignment="1">
      <alignment vertical="center" wrapText="1"/>
      <protection/>
    </xf>
    <xf numFmtId="0" fontId="1" fillId="0" borderId="0" xfId="200" applyFont="1" applyAlignment="1">
      <alignment vertical="center"/>
      <protection/>
    </xf>
    <xf numFmtId="0" fontId="29" fillId="0" borderId="0" xfId="200" applyFont="1" applyAlignment="1">
      <alignment vertical="center"/>
      <protection/>
    </xf>
    <xf numFmtId="0" fontId="20" fillId="0" borderId="0" xfId="200" applyFont="1" applyFill="1" applyBorder="1" applyAlignment="1">
      <alignment horizontal="left" vertical="center"/>
      <protection/>
    </xf>
    <xf numFmtId="0" fontId="3" fillId="0" borderId="0" xfId="200" applyFont="1" applyFill="1" applyBorder="1" applyAlignment="1">
      <alignment horizontal="left" vertical="center"/>
      <protection/>
    </xf>
    <xf numFmtId="0" fontId="87" fillId="0" borderId="10" xfId="200" applyFont="1" applyBorder="1" applyAlignment="1">
      <alignment horizontal="right" vertical="center"/>
      <protection/>
    </xf>
    <xf numFmtId="0" fontId="88" fillId="0" borderId="11" xfId="200" applyFont="1" applyBorder="1" applyAlignment="1">
      <alignment horizontal="left" vertical="center"/>
      <protection/>
    </xf>
    <xf numFmtId="0" fontId="11" fillId="0" borderId="11" xfId="200" applyFont="1" applyBorder="1" applyAlignment="1">
      <alignment horizontal="center" vertical="center" wrapText="1"/>
      <protection/>
    </xf>
    <xf numFmtId="0" fontId="7" fillId="0" borderId="12" xfId="200" applyFont="1" applyBorder="1" applyAlignment="1">
      <alignment vertical="center" wrapText="1"/>
      <protection/>
    </xf>
    <xf numFmtId="180" fontId="39" fillId="0" borderId="12" xfId="201" applyNumberFormat="1" applyFont="1" applyBorder="1" applyAlignment="1">
      <alignment vertical="center" wrapText="1"/>
      <protection/>
    </xf>
    <xf numFmtId="0" fontId="7" fillId="0" borderId="0" xfId="200" applyFont="1" applyBorder="1" applyAlignment="1">
      <alignment vertical="center" wrapText="1"/>
      <protection/>
    </xf>
    <xf numFmtId="180" fontId="39" fillId="0" borderId="0" xfId="201" applyNumberFormat="1" applyFont="1" applyBorder="1" applyAlignment="1">
      <alignment vertical="center" wrapText="1"/>
      <protection/>
    </xf>
    <xf numFmtId="180" fontId="16" fillId="0" borderId="0" xfId="201" applyNumberFormat="1" applyFont="1" applyBorder="1" applyAlignment="1">
      <alignment horizontal="right" vertical="center" wrapText="1"/>
      <protection/>
    </xf>
    <xf numFmtId="180" fontId="39" fillId="0" borderId="0" xfId="201" applyNumberFormat="1" applyFont="1" applyBorder="1" applyAlignment="1">
      <alignment horizontal="right" vertical="center" wrapText="1"/>
      <protection/>
    </xf>
    <xf numFmtId="180" fontId="39" fillId="0" borderId="0" xfId="200" applyNumberFormat="1" applyFont="1" applyBorder="1" applyAlignment="1">
      <alignment vertical="center" wrapText="1"/>
      <protection/>
    </xf>
    <xf numFmtId="0" fontId="7" fillId="0" borderId="0" xfId="200" applyFont="1" applyBorder="1" applyAlignment="1">
      <alignment vertical="center"/>
      <protection/>
    </xf>
    <xf numFmtId="179" fontId="39" fillId="0" borderId="0" xfId="201" applyNumberFormat="1" applyFont="1" applyBorder="1" applyAlignment="1">
      <alignment vertical="center"/>
      <protection/>
    </xf>
    <xf numFmtId="180" fontId="39" fillId="0" borderId="0" xfId="201" applyNumberFormat="1" applyFont="1" applyBorder="1" applyAlignment="1">
      <alignment vertical="center"/>
      <protection/>
    </xf>
    <xf numFmtId="0" fontId="7" fillId="0" borderId="10" xfId="200" applyFont="1" applyBorder="1" applyAlignment="1">
      <alignment vertical="center"/>
      <protection/>
    </xf>
    <xf numFmtId="179" fontId="39" fillId="0" borderId="10" xfId="201" applyNumberFormat="1" applyFont="1" applyBorder="1" applyAlignment="1">
      <alignment vertical="center"/>
      <protection/>
    </xf>
    <xf numFmtId="180" fontId="39" fillId="0" borderId="10" xfId="201" applyNumberFormat="1" applyFont="1" applyBorder="1" applyAlignment="1">
      <alignment vertical="center"/>
      <protection/>
    </xf>
    <xf numFmtId="0" fontId="89" fillId="0" borderId="0" xfId="200" applyFont="1" applyAlignment="1">
      <alignment horizontal="left" vertical="center"/>
      <protection/>
    </xf>
    <xf numFmtId="0" fontId="16" fillId="0" borderId="0" xfId="200" applyFont="1" applyAlignment="1">
      <alignment horizontal="left" vertical="center"/>
      <protection/>
    </xf>
    <xf numFmtId="0" fontId="3" fillId="0" borderId="0" xfId="0" applyFont="1" applyFill="1" applyBorder="1" applyAlignment="1">
      <alignment vertical="center"/>
    </xf>
    <xf numFmtId="0" fontId="5" fillId="0" borderId="0" xfId="0" applyFont="1" applyAlignment="1">
      <alignment horizontal="left" vertical="center"/>
    </xf>
    <xf numFmtId="0" fontId="48" fillId="0" borderId="0" xfId="0" applyFont="1" applyAlignment="1">
      <alignment horizontal="left" vertical="center"/>
    </xf>
    <xf numFmtId="0" fontId="11" fillId="0" borderId="11" xfId="0" applyFont="1" applyBorder="1" applyAlignment="1">
      <alignment horizontal="left" vertical="center"/>
    </xf>
    <xf numFmtId="0" fontId="10" fillId="0" borderId="11" xfId="0" applyFont="1" applyBorder="1" applyAlignment="1">
      <alignment horizontal="center" vertical="center"/>
    </xf>
    <xf numFmtId="0" fontId="49" fillId="0" borderId="12" xfId="0" applyFont="1" applyBorder="1" applyAlignment="1">
      <alignment vertical="center" wrapText="1"/>
    </xf>
    <xf numFmtId="179" fontId="19" fillId="0" borderId="12" xfId="0" applyNumberFormat="1" applyFont="1" applyBorder="1" applyAlignment="1">
      <alignment horizontal="right" vertical="center" wrapText="1"/>
    </xf>
    <xf numFmtId="180" fontId="19" fillId="0" borderId="12" xfId="0" applyNumberFormat="1" applyFont="1" applyBorder="1" applyAlignment="1">
      <alignment horizontal="right" vertical="center" wrapText="1"/>
    </xf>
    <xf numFmtId="0" fontId="50" fillId="0" borderId="0" xfId="0" applyFont="1" applyBorder="1" applyAlignment="1">
      <alignment horizontal="left" vertical="center" wrapText="1"/>
    </xf>
    <xf numFmtId="180" fontId="19" fillId="0" borderId="0" xfId="42" applyNumberFormat="1" applyFont="1" applyBorder="1" applyAlignment="1">
      <alignment horizontal="right" vertical="center" wrapText="1"/>
      <protection/>
    </xf>
    <xf numFmtId="0" fontId="49" fillId="0" borderId="0" xfId="0" applyFont="1" applyBorder="1" applyAlignment="1">
      <alignment vertical="center" wrapText="1"/>
    </xf>
    <xf numFmtId="179" fontId="19" fillId="0" borderId="0" xfId="42" applyNumberFormat="1" applyFont="1" applyBorder="1" applyAlignment="1">
      <alignment horizontal="right" vertical="center" wrapText="1"/>
      <protection/>
    </xf>
    <xf numFmtId="179" fontId="19" fillId="0" borderId="0" xfId="0" applyNumberFormat="1" applyFont="1" applyBorder="1" applyAlignment="1">
      <alignment horizontal="right" vertical="center" wrapText="1"/>
    </xf>
    <xf numFmtId="0" fontId="49" fillId="0" borderId="10" xfId="0" applyFont="1" applyBorder="1" applyAlignment="1">
      <alignment vertical="center" wrapText="1"/>
    </xf>
    <xf numFmtId="179" fontId="19" fillId="0" borderId="10" xfId="0" applyNumberFormat="1" applyFont="1" applyBorder="1" applyAlignment="1">
      <alignment horizontal="right" vertical="center" wrapText="1"/>
    </xf>
    <xf numFmtId="180" fontId="19" fillId="0" borderId="10" xfId="0" applyNumberFormat="1" applyFont="1" applyBorder="1" applyAlignment="1">
      <alignment horizontal="right" vertical="center" wrapText="1"/>
    </xf>
    <xf numFmtId="0" fontId="7" fillId="0" borderId="0" xfId="0" applyFont="1" applyBorder="1" applyAlignment="1">
      <alignment vertical="center" shrinkToFit="1"/>
    </xf>
    <xf numFmtId="0" fontId="19" fillId="0" borderId="0" xfId="0" applyFont="1" applyAlignment="1">
      <alignment vertical="center" wrapText="1"/>
    </xf>
    <xf numFmtId="180" fontId="19" fillId="0" borderId="0" xfId="0" applyNumberFormat="1" applyFont="1" applyAlignment="1">
      <alignment horizontal="right" vertical="center" wrapText="1"/>
    </xf>
    <xf numFmtId="179" fontId="12" fillId="0" borderId="0" xfId="0" applyNumberFormat="1" applyFont="1" applyBorder="1" applyAlignment="1">
      <alignment horizontal="right" vertical="center" wrapText="1"/>
    </xf>
    <xf numFmtId="179" fontId="12" fillId="0" borderId="0" xfId="0" applyNumberFormat="1" applyFont="1" applyAlignment="1">
      <alignment vertical="center"/>
    </xf>
    <xf numFmtId="0" fontId="3" fillId="0" borderId="12" xfId="0" applyFont="1" applyBorder="1" applyAlignment="1">
      <alignment horizontal="left" vertical="center" wrapText="1"/>
    </xf>
    <xf numFmtId="0" fontId="51" fillId="0" borderId="11" xfId="0" applyFont="1" applyBorder="1" applyAlignment="1">
      <alignment horizontal="left" vertical="center"/>
    </xf>
    <xf numFmtId="0" fontId="46" fillId="0" borderId="11" xfId="0" applyFont="1" applyBorder="1" applyAlignment="1">
      <alignment horizontal="center" vertical="center"/>
    </xf>
    <xf numFmtId="178" fontId="51" fillId="0" borderId="11" xfId="0" applyNumberFormat="1" applyFont="1" applyBorder="1" applyAlignment="1">
      <alignment horizontal="center" vertical="center" wrapText="1"/>
    </xf>
    <xf numFmtId="180" fontId="52" fillId="0" borderId="12" xfId="0" applyNumberFormat="1" applyFont="1" applyBorder="1" applyAlignment="1">
      <alignment horizontal="right" vertical="center" wrapText="1"/>
    </xf>
    <xf numFmtId="0" fontId="13" fillId="0" borderId="0" xfId="0" applyFont="1" applyAlignment="1">
      <alignment vertical="center" wrapText="1"/>
    </xf>
    <xf numFmtId="180" fontId="13" fillId="0" borderId="0" xfId="0" applyNumberFormat="1" applyFont="1" applyAlignment="1">
      <alignment vertical="center" wrapText="1"/>
    </xf>
    <xf numFmtId="180" fontId="19" fillId="0" borderId="0" xfId="0" applyNumberFormat="1" applyFont="1" applyAlignment="1">
      <alignment vertical="center"/>
    </xf>
    <xf numFmtId="0" fontId="12" fillId="0" borderId="0" xfId="0" applyNumberFormat="1" applyFont="1" applyBorder="1" applyAlignment="1">
      <alignment horizontal="right" vertical="center" wrapText="1"/>
    </xf>
    <xf numFmtId="0" fontId="19" fillId="0" borderId="0" xfId="0" applyNumberFormat="1" applyFont="1" applyBorder="1" applyAlignment="1">
      <alignment horizontal="right" vertical="center" wrapText="1"/>
    </xf>
    <xf numFmtId="0" fontId="49" fillId="0" borderId="0" xfId="0" applyFont="1" applyBorder="1" applyAlignment="1">
      <alignment vertical="center" shrinkToFit="1"/>
    </xf>
    <xf numFmtId="0" fontId="0" fillId="0" borderId="0" xfId="200" applyFont="1" applyAlignment="1" applyProtection="1">
      <alignment vertical="center"/>
      <protection locked="0"/>
    </xf>
    <xf numFmtId="0" fontId="0" fillId="0" borderId="0" xfId="0" applyFont="1" applyAlignment="1" applyProtection="1">
      <alignment/>
      <protection locked="0"/>
    </xf>
    <xf numFmtId="0" fontId="20" fillId="0" borderId="0" xfId="200" applyFont="1" applyFill="1" applyAlignment="1" applyProtection="1">
      <alignment horizontal="left" vertical="center"/>
      <protection locked="0"/>
    </xf>
    <xf numFmtId="0" fontId="0" fillId="0" borderId="0" xfId="200" applyFont="1" applyFill="1" applyAlignment="1" applyProtection="1">
      <alignment vertical="center"/>
      <protection locked="0"/>
    </xf>
    <xf numFmtId="0" fontId="53" fillId="0" borderId="0" xfId="200" applyFont="1" applyAlignment="1" applyProtection="1">
      <alignment vertical="center"/>
      <protection locked="0"/>
    </xf>
    <xf numFmtId="0" fontId="54" fillId="0" borderId="0" xfId="200" applyFont="1" applyAlignment="1" applyProtection="1">
      <alignment vertical="center"/>
      <protection locked="0"/>
    </xf>
    <xf numFmtId="0" fontId="0" fillId="0" borderId="0" xfId="200" applyFont="1" applyAlignment="1" applyProtection="1">
      <alignment horizontal="right" vertical="center"/>
      <protection locked="0"/>
    </xf>
    <xf numFmtId="0" fontId="46" fillId="0" borderId="11" xfId="200" applyFont="1" applyBorder="1" applyAlignment="1" applyProtection="1">
      <alignment horizontal="left" vertical="center"/>
      <protection locked="0"/>
    </xf>
    <xf numFmtId="0" fontId="46" fillId="0" borderId="11" xfId="0" applyFont="1" applyBorder="1" applyAlignment="1" applyProtection="1">
      <alignment horizontal="center" vertical="center"/>
      <protection locked="0"/>
    </xf>
    <xf numFmtId="178" fontId="51" fillId="0" borderId="11" xfId="200" applyNumberFormat="1" applyFont="1" applyBorder="1" applyAlignment="1" applyProtection="1">
      <alignment horizontal="center" vertical="center" wrapText="1"/>
      <protection locked="0"/>
    </xf>
    <xf numFmtId="0" fontId="49" fillId="0" borderId="12" xfId="200" applyFont="1" applyBorder="1" applyAlignment="1" applyProtection="1">
      <alignment horizontal="left" vertical="center" wrapText="1"/>
      <protection locked="0"/>
    </xf>
    <xf numFmtId="1" fontId="19" fillId="0" borderId="12" xfId="200" applyNumberFormat="1" applyFont="1" applyBorder="1" applyAlignment="1" applyProtection="1">
      <alignment vertical="center" wrapText="1"/>
      <protection locked="0"/>
    </xf>
    <xf numFmtId="178" fontId="19" fillId="0" borderId="12" xfId="200" applyNumberFormat="1" applyFont="1" applyBorder="1" applyAlignment="1" applyProtection="1">
      <alignment horizontal="right" vertical="center" wrapText="1"/>
      <protection locked="0"/>
    </xf>
    <xf numFmtId="0" fontId="49" fillId="0" borderId="0" xfId="200" applyFont="1" applyBorder="1" applyAlignment="1" applyProtection="1">
      <alignment vertical="center" wrapText="1"/>
      <protection locked="0"/>
    </xf>
    <xf numFmtId="1" fontId="19" fillId="0" borderId="0" xfId="200" applyNumberFormat="1" applyFont="1" applyBorder="1" applyAlignment="1" applyProtection="1">
      <alignment vertical="center" wrapText="1"/>
      <protection locked="0"/>
    </xf>
    <xf numFmtId="180" fontId="52" fillId="0" borderId="0" xfId="200" applyNumberFormat="1" applyFont="1" applyAlignment="1" applyProtection="1">
      <alignment horizontal="right" vertical="center" wrapText="1"/>
      <protection locked="0"/>
    </xf>
    <xf numFmtId="2" fontId="49" fillId="0" borderId="0" xfId="200" applyNumberFormat="1" applyFont="1" applyBorder="1" applyAlignment="1" applyProtection="1">
      <alignment vertical="center" wrapText="1"/>
      <protection locked="0"/>
    </xf>
    <xf numFmtId="0" fontId="42" fillId="0" borderId="0" xfId="200" applyFont="1" applyAlignment="1" applyProtection="1">
      <alignment vertical="center" wrapText="1"/>
      <protection locked="0"/>
    </xf>
    <xf numFmtId="178" fontId="19" fillId="0" borderId="0" xfId="200" applyNumberFormat="1" applyFont="1" applyBorder="1" applyAlignment="1" applyProtection="1">
      <alignment horizontal="right" vertical="center" wrapText="1"/>
      <protection locked="0"/>
    </xf>
    <xf numFmtId="178" fontId="12" fillId="0" borderId="0" xfId="200" applyNumberFormat="1" applyFont="1" applyBorder="1" applyAlignment="1" applyProtection="1">
      <alignment horizontal="right" vertical="center" wrapText="1"/>
      <protection locked="0"/>
    </xf>
    <xf numFmtId="2" fontId="19" fillId="0" borderId="0" xfId="200" applyNumberFormat="1" applyFont="1" applyBorder="1" applyAlignment="1" applyProtection="1">
      <alignment horizontal="right" vertical="center" wrapText="1"/>
      <protection locked="0"/>
    </xf>
    <xf numFmtId="178" fontId="19" fillId="0" borderId="0" xfId="200" applyNumberFormat="1" applyFont="1" applyBorder="1" applyAlignment="1" applyProtection="1">
      <alignment vertical="center" wrapText="1"/>
      <protection locked="0"/>
    </xf>
    <xf numFmtId="0" fontId="49" fillId="0" borderId="0" xfId="200" applyFont="1" applyBorder="1" applyAlignment="1" applyProtection="1">
      <alignment vertical="center" shrinkToFit="1"/>
      <protection locked="0"/>
    </xf>
    <xf numFmtId="0" fontId="49" fillId="0" borderId="10" xfId="200" applyFont="1" applyBorder="1" applyAlignment="1" applyProtection="1">
      <alignment vertical="center" shrinkToFit="1"/>
      <protection locked="0"/>
    </xf>
    <xf numFmtId="178" fontId="19" fillId="0" borderId="10" xfId="200" applyNumberFormat="1" applyFont="1" applyBorder="1" applyAlignment="1" applyProtection="1">
      <alignment vertical="center" wrapText="1"/>
      <protection locked="0"/>
    </xf>
    <xf numFmtId="178" fontId="19" fillId="0" borderId="10" xfId="200" applyNumberFormat="1" applyFont="1" applyBorder="1" applyAlignment="1" applyProtection="1">
      <alignment horizontal="right" vertical="center" wrapText="1"/>
      <protection locked="0"/>
    </xf>
    <xf numFmtId="0" fontId="3" fillId="0" borderId="0" xfId="200" applyFont="1" applyAlignment="1" applyProtection="1">
      <alignment horizontal="left" vertical="center" wrapText="1"/>
      <protection locked="0"/>
    </xf>
    <xf numFmtId="0" fontId="3" fillId="0" borderId="0" xfId="200" applyFont="1" applyAlignment="1" applyProtection="1">
      <alignment horizontal="center" vertical="center" wrapText="1"/>
      <protection locked="0"/>
    </xf>
    <xf numFmtId="0" fontId="1" fillId="0" borderId="0" xfId="0" applyFont="1" applyFill="1" applyAlignment="1">
      <alignment vertical="center"/>
    </xf>
    <xf numFmtId="0" fontId="0" fillId="0" borderId="0" xfId="0" applyFont="1" applyAlignment="1">
      <alignment horizontal="center" vertical="center"/>
    </xf>
    <xf numFmtId="0" fontId="36" fillId="0" borderId="0" xfId="0" applyFont="1" applyFill="1" applyAlignment="1">
      <alignment horizontal="left" vertical="center"/>
    </xf>
    <xf numFmtId="0" fontId="3" fillId="0" borderId="0" xfId="0" applyFont="1" applyFill="1" applyAlignment="1">
      <alignment vertical="center"/>
    </xf>
    <xf numFmtId="0" fontId="5" fillId="0" borderId="0" xfId="0" applyFont="1" applyBorder="1" applyAlignment="1">
      <alignment horizontal="left" vertical="center"/>
    </xf>
    <xf numFmtId="0" fontId="48" fillId="0" borderId="0" xfId="0" applyFont="1" applyBorder="1" applyAlignment="1">
      <alignment horizontal="left" vertical="center"/>
    </xf>
    <xf numFmtId="0" fontId="34" fillId="0" borderId="0" xfId="0" applyFont="1" applyAlignment="1">
      <alignment vertical="center"/>
    </xf>
    <xf numFmtId="0" fontId="7" fillId="0" borderId="0" xfId="0" applyFont="1" applyBorder="1" applyAlignment="1">
      <alignment horizontal="left" vertical="center" shrinkToFit="1"/>
    </xf>
    <xf numFmtId="178" fontId="7" fillId="24" borderId="0" xfId="0" applyNumberFormat="1" applyFont="1" applyFill="1" applyBorder="1" applyAlignment="1">
      <alignment horizontal="left" vertical="center" shrinkToFit="1"/>
    </xf>
    <xf numFmtId="178" fontId="8" fillId="24" borderId="0" xfId="0" applyNumberFormat="1" applyFont="1" applyFill="1" applyBorder="1" applyAlignment="1">
      <alignment horizontal="left" vertical="center" shrinkToFit="1"/>
    </xf>
    <xf numFmtId="178" fontId="7" fillId="0" borderId="0" xfId="0" applyNumberFormat="1" applyFont="1" applyBorder="1" applyAlignment="1">
      <alignment horizontal="left" vertical="center" shrinkToFit="1"/>
    </xf>
    <xf numFmtId="0" fontId="7" fillId="0" borderId="0" xfId="0" applyFont="1" applyBorder="1" applyAlignment="1">
      <alignment horizontal="left" vertical="center" wrapText="1" shrinkToFit="1"/>
    </xf>
    <xf numFmtId="0" fontId="8" fillId="24" borderId="0" xfId="0" applyFont="1" applyFill="1" applyBorder="1" applyAlignment="1">
      <alignment horizontal="left" vertical="center" shrinkToFit="1"/>
    </xf>
    <xf numFmtId="178" fontId="37" fillId="24" borderId="0" xfId="0" applyNumberFormat="1" applyFont="1" applyFill="1" applyBorder="1" applyAlignment="1">
      <alignment horizontal="left" vertical="center" shrinkToFit="1"/>
    </xf>
    <xf numFmtId="180" fontId="38" fillId="0" borderId="0" xfId="0" applyNumberFormat="1" applyFont="1" applyBorder="1" applyAlignment="1">
      <alignment horizontal="right" vertical="center" wrapText="1"/>
    </xf>
    <xf numFmtId="0" fontId="37" fillId="24" borderId="0" xfId="0" applyFont="1" applyFill="1" applyBorder="1" applyAlignment="1">
      <alignment horizontal="left" vertical="center" shrinkToFit="1"/>
    </xf>
    <xf numFmtId="178" fontId="37" fillId="24" borderId="10" xfId="0" applyNumberFormat="1" applyFont="1" applyFill="1" applyBorder="1" applyAlignment="1">
      <alignment horizontal="left" vertical="center" shrinkToFit="1"/>
    </xf>
    <xf numFmtId="179" fontId="12" fillId="0" borderId="10" xfId="0" applyNumberFormat="1" applyFont="1" applyBorder="1" applyAlignment="1">
      <alignment horizontal="right" vertical="center" wrapText="1"/>
    </xf>
    <xf numFmtId="0" fontId="38" fillId="0" borderId="0" xfId="0" applyFont="1" applyAlignment="1">
      <alignment vertical="center"/>
    </xf>
    <xf numFmtId="179" fontId="39" fillId="0" borderId="12" xfId="0" applyNumberFormat="1" applyFont="1" applyBorder="1" applyAlignment="1">
      <alignment horizontal="right" vertical="center" wrapText="1"/>
    </xf>
    <xf numFmtId="180" fontId="39" fillId="0" borderId="12" xfId="0" applyNumberFormat="1" applyFont="1" applyBorder="1" applyAlignment="1">
      <alignment horizontal="right" vertical="center" wrapText="1"/>
    </xf>
    <xf numFmtId="0" fontId="39" fillId="0" borderId="0" xfId="0" applyFont="1" applyBorder="1" applyAlignment="1">
      <alignment horizontal="right" vertical="center" wrapText="1"/>
    </xf>
    <xf numFmtId="180" fontId="39" fillId="0" borderId="0" xfId="0" applyNumberFormat="1" applyFont="1" applyBorder="1" applyAlignment="1">
      <alignment horizontal="right" vertical="center" wrapText="1"/>
    </xf>
    <xf numFmtId="180" fontId="39" fillId="0" borderId="0" xfId="0" applyNumberFormat="1" applyFont="1" applyBorder="1" applyAlignment="1">
      <alignment vertical="center"/>
    </xf>
    <xf numFmtId="0" fontId="39" fillId="0" borderId="0" xfId="0" applyFont="1" applyBorder="1" applyAlignment="1">
      <alignment horizontal="right" vertical="center"/>
    </xf>
    <xf numFmtId="180" fontId="39" fillId="0" borderId="0" xfId="0" applyNumberFormat="1" applyFont="1" applyBorder="1" applyAlignment="1">
      <alignment horizontal="right" vertical="center"/>
    </xf>
    <xf numFmtId="0" fontId="39" fillId="0" borderId="10" xfId="0" applyFont="1" applyBorder="1" applyAlignment="1">
      <alignment horizontal="right" vertical="center"/>
    </xf>
    <xf numFmtId="178" fontId="39" fillId="0" borderId="10" xfId="0" applyNumberFormat="1" applyFont="1" applyBorder="1" applyAlignment="1">
      <alignment horizontal="right" vertical="center"/>
    </xf>
    <xf numFmtId="0" fontId="50" fillId="0" borderId="0" xfId="0" applyFont="1" applyBorder="1" applyAlignment="1">
      <alignment vertical="center" shrinkToFit="1"/>
    </xf>
    <xf numFmtId="0" fontId="50" fillId="24" borderId="0" xfId="0" applyFont="1" applyFill="1" applyBorder="1" applyAlignment="1">
      <alignment vertical="center" shrinkToFit="1"/>
    </xf>
    <xf numFmtId="179" fontId="19" fillId="0" borderId="0" xfId="0" applyNumberFormat="1" applyFont="1" applyBorder="1" applyAlignment="1">
      <alignment vertical="center" wrapText="1"/>
    </xf>
    <xf numFmtId="0" fontId="0" fillId="0" borderId="0" xfId="0" applyFont="1" applyAlignment="1">
      <alignment vertical="center" shrinkToFit="1"/>
    </xf>
    <xf numFmtId="0" fontId="37" fillId="24" borderId="0" xfId="0" applyFont="1" applyFill="1" applyBorder="1" applyAlignment="1">
      <alignment vertical="center" shrinkToFit="1"/>
    </xf>
    <xf numFmtId="180" fontId="19" fillId="0" borderId="0" xfId="0" applyNumberFormat="1" applyFont="1" applyBorder="1" applyAlignment="1">
      <alignment vertical="center" wrapText="1"/>
    </xf>
    <xf numFmtId="0" fontId="50" fillId="0" borderId="0" xfId="0" applyFont="1" applyFill="1" applyBorder="1" applyAlignment="1">
      <alignment vertical="center" shrinkToFit="1"/>
    </xf>
    <xf numFmtId="0" fontId="42" fillId="0" borderId="0" xfId="0" applyFont="1" applyAlignment="1">
      <alignment vertical="center"/>
    </xf>
    <xf numFmtId="180" fontId="38" fillId="0" borderId="0" xfId="0" applyNumberFormat="1" applyFont="1" applyAlignment="1">
      <alignment horizontal="right" vertical="center" wrapText="1"/>
    </xf>
    <xf numFmtId="0" fontId="50" fillId="0" borderId="0" xfId="0" applyFont="1" applyFill="1" applyBorder="1" applyAlignment="1">
      <alignment vertical="center" wrapText="1" shrinkToFit="1"/>
    </xf>
    <xf numFmtId="179" fontId="19" fillId="0" borderId="0" xfId="0" applyNumberFormat="1" applyFont="1" applyAlignment="1">
      <alignment vertical="center"/>
    </xf>
    <xf numFmtId="0" fontId="50" fillId="0" borderId="10" xfId="0" applyFont="1" applyFill="1" applyBorder="1" applyAlignment="1">
      <alignment vertical="center" shrinkToFit="1"/>
    </xf>
    <xf numFmtId="0" fontId="0" fillId="0" borderId="0" xfId="0" applyFont="1" applyAlignment="1" applyProtection="1">
      <alignment horizontal="center" vertical="center"/>
      <protection locked="0"/>
    </xf>
    <xf numFmtId="0" fontId="0" fillId="0" borderId="0" xfId="0" applyFont="1" applyAlignment="1" applyProtection="1">
      <alignment vertical="center" shrinkToFit="1"/>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20" fillId="26" borderId="0" xfId="0" applyFont="1" applyFill="1" applyAlignment="1" applyProtection="1">
      <alignment horizontal="left" vertical="center"/>
      <protection locked="0"/>
    </xf>
    <xf numFmtId="0" fontId="36" fillId="26"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48"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178" fontId="11" fillId="0" borderId="11" xfId="0" applyNumberFormat="1" applyFont="1" applyBorder="1" applyAlignment="1" applyProtection="1">
      <alignment horizontal="center" vertical="center" wrapText="1"/>
      <protection locked="0"/>
    </xf>
    <xf numFmtId="0" fontId="37" fillId="0" borderId="0" xfId="0" applyFont="1" applyFill="1" applyBorder="1" applyAlignment="1" applyProtection="1">
      <alignment vertical="center" shrinkToFit="1"/>
      <protection locked="0"/>
    </xf>
    <xf numFmtId="179" fontId="12" fillId="0" borderId="12" xfId="0" applyNumberFormat="1" applyFont="1" applyBorder="1" applyAlignment="1" applyProtection="1">
      <alignment horizontal="right" vertical="center" wrapText="1" shrinkToFit="1"/>
      <protection locked="0"/>
    </xf>
    <xf numFmtId="180" fontId="12" fillId="0" borderId="12" xfId="0" applyNumberFormat="1" applyFont="1" applyBorder="1" applyAlignment="1" applyProtection="1">
      <alignment horizontal="right" vertical="center" wrapText="1" shrinkToFit="1"/>
      <protection locked="0"/>
    </xf>
    <xf numFmtId="179" fontId="12" fillId="0" borderId="0" xfId="0" applyNumberFormat="1" applyFont="1" applyBorder="1" applyAlignment="1" applyProtection="1">
      <alignment horizontal="right" vertical="center" wrapText="1" shrinkToFit="1"/>
      <protection locked="0"/>
    </xf>
    <xf numFmtId="180" fontId="12" fillId="0" borderId="0" xfId="0" applyNumberFormat="1" applyFont="1" applyBorder="1" applyAlignment="1" applyProtection="1">
      <alignment horizontal="right" vertical="center" wrapText="1" shrinkToFit="1"/>
      <protection locked="0"/>
    </xf>
    <xf numFmtId="180" fontId="12" fillId="0" borderId="0" xfId="0" applyNumberFormat="1" applyFont="1" applyAlignment="1" applyProtection="1">
      <alignment vertical="center" wrapText="1" shrinkToFit="1"/>
      <protection locked="0"/>
    </xf>
    <xf numFmtId="180" fontId="19" fillId="0" borderId="0" xfId="0" applyNumberFormat="1" applyFont="1" applyBorder="1" applyAlignment="1" applyProtection="1">
      <alignment horizontal="right" vertical="center" wrapText="1" shrinkToFit="1"/>
      <protection locked="0"/>
    </xf>
    <xf numFmtId="179" fontId="12"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83" fontId="12" fillId="0" borderId="0" xfId="0" applyNumberFormat="1" applyFont="1" applyFill="1" applyBorder="1" applyAlignment="1">
      <alignment horizontal="right" vertical="center" wrapText="1"/>
    </xf>
    <xf numFmtId="179" fontId="19" fillId="0" borderId="0" xfId="0" applyNumberFormat="1" applyFont="1" applyBorder="1" applyAlignment="1" applyProtection="1">
      <alignment horizontal="right" vertical="center" wrapText="1" shrinkToFit="1"/>
      <protection locked="0"/>
    </xf>
    <xf numFmtId="0" fontId="23" fillId="0" borderId="0" xfId="42" applyFont="1" applyBorder="1" applyAlignment="1" applyProtection="1">
      <alignment vertical="center"/>
      <protection locked="0"/>
    </xf>
    <xf numFmtId="0" fontId="12" fillId="0" borderId="0" xfId="0" applyFont="1" applyAlignment="1" applyProtection="1">
      <alignment horizontal="right" wrapText="1"/>
      <protection locked="0"/>
    </xf>
    <xf numFmtId="180" fontId="12" fillId="0" borderId="0" xfId="0" applyNumberFormat="1" applyFont="1" applyAlignment="1" applyProtection="1">
      <alignment horizontal="right" wrapText="1"/>
      <protection locked="0"/>
    </xf>
    <xf numFmtId="179" fontId="12" fillId="0" borderId="0" xfId="0" applyNumberFormat="1" applyFont="1" applyAlignment="1" applyProtection="1">
      <alignment horizontal="right" wrapText="1"/>
      <protection locked="0"/>
    </xf>
    <xf numFmtId="0" fontId="12" fillId="0" borderId="0" xfId="0" applyFont="1" applyAlignment="1" applyProtection="1">
      <alignment/>
      <protection locked="0"/>
    </xf>
    <xf numFmtId="0" fontId="23" fillId="0" borderId="0" xfId="42" applyFont="1" applyAlignment="1" applyProtection="1">
      <alignment vertical="center"/>
      <protection locked="0"/>
    </xf>
    <xf numFmtId="179" fontId="13" fillId="0" borderId="0" xfId="0" applyNumberFormat="1" applyFont="1" applyBorder="1" applyAlignment="1" applyProtection="1">
      <alignment horizontal="right" vertical="center" wrapText="1" shrinkToFit="1"/>
      <protection locked="0"/>
    </xf>
    <xf numFmtId="180" fontId="13" fillId="0" borderId="0" xfId="0" applyNumberFormat="1" applyFont="1" applyBorder="1" applyAlignment="1" applyProtection="1">
      <alignment horizontal="right" vertical="center" wrapText="1" shrinkToFit="1"/>
      <protection locked="0"/>
    </xf>
    <xf numFmtId="0" fontId="37" fillId="0" borderId="10" xfId="0" applyFont="1" applyFill="1" applyBorder="1" applyAlignment="1" applyProtection="1">
      <alignment vertical="center" wrapText="1" shrinkToFit="1"/>
      <protection locked="0"/>
    </xf>
    <xf numFmtId="180" fontId="12" fillId="0" borderId="10" xfId="0" applyNumberFormat="1" applyFont="1" applyBorder="1" applyAlignment="1" applyProtection="1">
      <alignment horizontal="right" vertical="center" wrapText="1" shrinkToFit="1"/>
      <protection locked="0"/>
    </xf>
    <xf numFmtId="0" fontId="38" fillId="0" borderId="0" xfId="0" applyFont="1" applyAlignment="1" applyProtection="1">
      <alignment vertical="center"/>
      <protection locked="0"/>
    </xf>
    <xf numFmtId="0" fontId="55" fillId="0" borderId="0" xfId="0" applyFont="1" applyAlignment="1" applyProtection="1">
      <alignment vertical="center"/>
      <protection locked="0"/>
    </xf>
    <xf numFmtId="0" fontId="37" fillId="0" borderId="0" xfId="42" applyFont="1" applyAlignment="1" applyProtection="1">
      <alignment vertical="center"/>
      <protection locked="0"/>
    </xf>
    <xf numFmtId="0" fontId="1" fillId="26" borderId="0" xfId="0" applyFont="1" applyFill="1" applyAlignment="1">
      <alignment horizontal="left" vertical="center"/>
    </xf>
    <xf numFmtId="0" fontId="39"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top" wrapText="1"/>
    </xf>
    <xf numFmtId="0" fontId="7" fillId="0" borderId="0" xfId="0" applyFont="1" applyAlignment="1">
      <alignment horizontal="left" vertical="center"/>
    </xf>
    <xf numFmtId="0" fontId="39" fillId="0" borderId="0" xfId="0" applyFont="1" applyAlignment="1">
      <alignment vertical="center"/>
    </xf>
    <xf numFmtId="0" fontId="20" fillId="0" borderId="0" xfId="0" applyFont="1" applyBorder="1" applyAlignment="1">
      <alignment horizontal="right" vertical="center" wrapText="1"/>
    </xf>
    <xf numFmtId="0" fontId="20" fillId="0" borderId="0" xfId="0" applyFont="1" applyBorder="1" applyAlignment="1">
      <alignment horizontal="right" vertical="center"/>
    </xf>
    <xf numFmtId="0" fontId="56" fillId="0" borderId="0" xfId="0" applyFont="1" applyBorder="1" applyAlignment="1">
      <alignment horizontal="center" vertical="center"/>
    </xf>
    <xf numFmtId="182" fontId="57" fillId="0" borderId="0" xfId="0" applyNumberFormat="1" applyFont="1" applyBorder="1" applyAlignment="1">
      <alignment horizontal="center" vertical="center"/>
    </xf>
    <xf numFmtId="0" fontId="9" fillId="0" borderId="0" xfId="0" applyFont="1" applyBorder="1" applyAlignment="1">
      <alignment horizontal="distributed" vertical="center" indent="2"/>
    </xf>
  </cellXfs>
  <cellStyles count="220">
    <cellStyle name="Normal" xfId="0"/>
    <cellStyle name="Currency [0]" xfId="15"/>
    <cellStyle name="Currency" xfId="16"/>
    <cellStyle name="常规_任务分解" xfId="17"/>
    <cellStyle name="常规 44" xfId="18"/>
    <cellStyle name="常规 39" xfId="19"/>
    <cellStyle name="常规 154 2" xfId="20"/>
    <cellStyle name="常规 149 2" xfId="21"/>
    <cellStyle name="输入" xfId="22"/>
    <cellStyle name="常规_单位万_5" xfId="23"/>
    <cellStyle name="20% - 强调文字颜色 3" xfId="24"/>
    <cellStyle name="常规 101" xfId="25"/>
    <cellStyle name="Comma [0]" xfId="26"/>
    <cellStyle name="40% - 强调文字颜色 3" xfId="27"/>
    <cellStyle name="差" xfId="28"/>
    <cellStyle name="Comma" xfId="29"/>
    <cellStyle name="60% - 强调文字颜色 3" xfId="30"/>
    <cellStyle name="Hyperlink" xfId="31"/>
    <cellStyle name="Percent" xfId="32"/>
    <cellStyle name="常规_对外经济_11" xfId="33"/>
    <cellStyle name="RowLevel_0" xfId="34"/>
    <cellStyle name="常规 102" xfId="35"/>
    <cellStyle name="Followed Hyperlink" xfId="36"/>
    <cellStyle name="注释" xfId="37"/>
    <cellStyle name="常规 6" xfId="38"/>
    <cellStyle name="60% - 强调文字颜色 2" xfId="39"/>
    <cellStyle name="标题 4" xfId="40"/>
    <cellStyle name="警告文本" xfId="41"/>
    <cellStyle name="_ET_STYLE_NoName_00_" xfId="42"/>
    <cellStyle name="标题" xfId="43"/>
    <cellStyle name="解释性文本" xfId="44"/>
    <cellStyle name="标题 1" xfId="45"/>
    <cellStyle name="标题 2" xfId="46"/>
    <cellStyle name="60% - 强调文字颜色 1" xfId="47"/>
    <cellStyle name="标题 3" xfId="48"/>
    <cellStyle name="输出" xfId="49"/>
    <cellStyle name="常规 90" xfId="50"/>
    <cellStyle name="常规 85" xfId="51"/>
    <cellStyle name="60% - 强调文字颜色 4" xfId="52"/>
    <cellStyle name="计算" xfId="53"/>
    <cellStyle name="常规 31" xfId="54"/>
    <cellStyle name="检查单元格" xfId="55"/>
    <cellStyle name="20% - 强调文字颜色 6" xfId="56"/>
    <cellStyle name="强调文字颜色 2" xfId="57"/>
    <cellStyle name="链接单元格" xfId="58"/>
    <cellStyle name="汇总" xfId="59"/>
    <cellStyle name="好" xfId="60"/>
    <cellStyle name="适中" xfId="61"/>
    <cellStyle name="20% - 强调文字颜色 5" xfId="62"/>
    <cellStyle name="强调文字颜色 1" xfId="63"/>
    <cellStyle name="20% - 强调文字颜色 1" xfId="64"/>
    <cellStyle name="常规 112" xfId="65"/>
    <cellStyle name="40% - 强调文字颜色 1" xfId="66"/>
    <cellStyle name="20% - 强调文字颜色 2" xfId="67"/>
    <cellStyle name="40% - 强调文字颜色 2" xfId="68"/>
    <cellStyle name="强调文字颜色 3" xfId="69"/>
    <cellStyle name="常规 221" xfId="70"/>
    <cellStyle name="强调文字颜色 4" xfId="71"/>
    <cellStyle name="20% - 强调文字颜色 4" xfId="72"/>
    <cellStyle name="40% - 强调文字颜色 4" xfId="73"/>
    <cellStyle name="强调文字颜色 5" xfId="74"/>
    <cellStyle name="40% - 强调文字颜色 5" xfId="75"/>
    <cellStyle name="60% - 强调文字颜色 5" xfId="76"/>
    <cellStyle name="强调文字颜色 6" xfId="77"/>
    <cellStyle name="0,0&#13;&#10;NA&#13;&#10;" xfId="78"/>
    <cellStyle name="40% - 强调文字颜色 6" xfId="79"/>
    <cellStyle name="60% - 强调文字颜色 6" xfId="80"/>
    <cellStyle name="_201112专供" xfId="81"/>
    <cellStyle name="?鹎%U龡&amp;H齲_x0001_C铣_x0014__x0007__x0001__x0001_" xfId="82"/>
    <cellStyle name="常规 117" xfId="83"/>
    <cellStyle name="常规 122" xfId="84"/>
    <cellStyle name="常规 10" xfId="85"/>
    <cellStyle name="_ET_STYLE_NoName_00__201112专供" xfId="86"/>
    <cellStyle name="常规 111" xfId="87"/>
    <cellStyle name="0,0_x000d_&#10;NA_x000d_&#10;" xfId="88"/>
    <cellStyle name="ColLevel_0" xfId="89"/>
    <cellStyle name="常规 118" xfId="90"/>
    <cellStyle name="常规 123" xfId="91"/>
    <cellStyle name="常规 11" xfId="92"/>
    <cellStyle name="常规 119" xfId="93"/>
    <cellStyle name="常规 124" xfId="94"/>
    <cellStyle name="常规 12" xfId="95"/>
    <cellStyle name="常规 120" xfId="96"/>
    <cellStyle name="常规 121" xfId="97"/>
    <cellStyle name="常规 125" xfId="98"/>
    <cellStyle name="常规 130" xfId="99"/>
    <cellStyle name="常规 127" xfId="100"/>
    <cellStyle name="常规 128" xfId="101"/>
    <cellStyle name="常规 133" xfId="102"/>
    <cellStyle name="常规 129" xfId="103"/>
    <cellStyle name="常规 134" xfId="104"/>
    <cellStyle name="常规 13" xfId="105"/>
    <cellStyle name="常规 131" xfId="106"/>
    <cellStyle name="常规 14" xfId="107"/>
    <cellStyle name="常规 149" xfId="108"/>
    <cellStyle name="常规 154" xfId="109"/>
    <cellStyle name="常规 15 4" xfId="110"/>
    <cellStyle name="常规 15 5" xfId="111"/>
    <cellStyle name="常规 150" xfId="112"/>
    <cellStyle name="常规 200" xfId="113"/>
    <cellStyle name="常规 150 2" xfId="114"/>
    <cellStyle name="常规 151" xfId="115"/>
    <cellStyle name="常规 151 2" xfId="116"/>
    <cellStyle name="常规 152" xfId="117"/>
    <cellStyle name="常规 152 2" xfId="118"/>
    <cellStyle name="常规 153" xfId="119"/>
    <cellStyle name="常规 153 2" xfId="120"/>
    <cellStyle name="常规 155" xfId="121"/>
    <cellStyle name="常规 155 2" xfId="122"/>
    <cellStyle name="常规 89" xfId="123"/>
    <cellStyle name="常规 94" xfId="124"/>
    <cellStyle name="常规 16" xfId="125"/>
    <cellStyle name="常规 21" xfId="126"/>
    <cellStyle name="常规 17" xfId="127"/>
    <cellStyle name="常规 22" xfId="128"/>
    <cellStyle name="常规 179" xfId="129"/>
    <cellStyle name="常规 184" xfId="130"/>
    <cellStyle name="常规 83 2" xfId="131"/>
    <cellStyle name="常规 18" xfId="132"/>
    <cellStyle name="常规 23" xfId="133"/>
    <cellStyle name="常规 180" xfId="134"/>
    <cellStyle name="常规 225" xfId="135"/>
    <cellStyle name="常规 181" xfId="136"/>
    <cellStyle name="常规 226" xfId="137"/>
    <cellStyle name="常规 182" xfId="138"/>
    <cellStyle name="常规 183" xfId="139"/>
    <cellStyle name="常规 228" xfId="140"/>
    <cellStyle name="常规 19" xfId="141"/>
    <cellStyle name="常规 24" xfId="142"/>
    <cellStyle name="常规 191" xfId="143"/>
    <cellStyle name="常规 192" xfId="144"/>
    <cellStyle name="常规 193" xfId="145"/>
    <cellStyle name="常规 194" xfId="146"/>
    <cellStyle name="常规 198" xfId="147"/>
    <cellStyle name="常规 199" xfId="148"/>
    <cellStyle name="常规 2" xfId="149"/>
    <cellStyle name="常规 2 14" xfId="150"/>
    <cellStyle name="常规 2 18" xfId="151"/>
    <cellStyle name="常规_单位万_10" xfId="152"/>
    <cellStyle name="常规 2 2" xfId="153"/>
    <cellStyle name="常规 2 2 2" xfId="154"/>
    <cellStyle name="常规 37" xfId="155"/>
    <cellStyle name="常规 42" xfId="156"/>
    <cellStyle name="常规 20" xfId="157"/>
    <cellStyle name="常规 25" xfId="158"/>
    <cellStyle name="常规 29" xfId="159"/>
    <cellStyle name="常规 3" xfId="160"/>
    <cellStyle name="常规 32" xfId="161"/>
    <cellStyle name="常规 33" xfId="162"/>
    <cellStyle name="常规 35" xfId="163"/>
    <cellStyle name="常规 40" xfId="164"/>
    <cellStyle name="常规 36" xfId="165"/>
    <cellStyle name="常规 41" xfId="166"/>
    <cellStyle name="常规 38" xfId="167"/>
    <cellStyle name="常规 43" xfId="168"/>
    <cellStyle name="常规 4" xfId="169"/>
    <cellStyle name="常规 45" xfId="170"/>
    <cellStyle name="常规 46" xfId="171"/>
    <cellStyle name="常规 47" xfId="172"/>
    <cellStyle name="常规 48" xfId="173"/>
    <cellStyle name="常规 53" xfId="174"/>
    <cellStyle name="常规 49" xfId="175"/>
    <cellStyle name="常规 5" xfId="176"/>
    <cellStyle name="常规 55" xfId="177"/>
    <cellStyle name="常规 69" xfId="178"/>
    <cellStyle name="常规 7" xfId="179"/>
    <cellStyle name="常规 70" xfId="180"/>
    <cellStyle name="常规 71" xfId="181"/>
    <cellStyle name="常规 72" xfId="182"/>
    <cellStyle name="常规 75" xfId="183"/>
    <cellStyle name="常规 80" xfId="184"/>
    <cellStyle name="常规 76" xfId="185"/>
    <cellStyle name="常规 81" xfId="186"/>
    <cellStyle name="常规 79" xfId="187"/>
    <cellStyle name="常规 84" xfId="188"/>
    <cellStyle name="常规 8" xfId="189"/>
    <cellStyle name="常规 82" xfId="190"/>
    <cellStyle name="常规 83" xfId="191"/>
    <cellStyle name="常规 86" xfId="192"/>
    <cellStyle name="常规 91" xfId="193"/>
    <cellStyle name="常规 9" xfId="194"/>
    <cellStyle name="常规 92" xfId="195"/>
    <cellStyle name="常规 93" xfId="196"/>
    <cellStyle name="常规 95" xfId="197"/>
    <cellStyle name="常规 96" xfId="198"/>
    <cellStyle name="常规_县域排序3_30" xfId="199"/>
    <cellStyle name="常规_201108" xfId="200"/>
    <cellStyle name="常规_Sheet1" xfId="201"/>
    <cellStyle name="常规_Sheet4" xfId="202"/>
    <cellStyle name="常规_县域排序3" xfId="203"/>
    <cellStyle name="常规_县域排序3_10" xfId="204"/>
    <cellStyle name="常规_牡丹江" xfId="205"/>
    <cellStyle name="常规_对外经济" xfId="206"/>
    <cellStyle name="常规_对外经济_1" xfId="207"/>
    <cellStyle name="常规_对外经济_6" xfId="208"/>
    <cellStyle name="常规_对外经济_2" xfId="209"/>
    <cellStyle name="常规_对外经济_15" xfId="210"/>
    <cellStyle name="常规_对外经济_7" xfId="211"/>
    <cellStyle name="常规_对外经济_8" xfId="212"/>
    <cellStyle name="常规_对外经济_3" xfId="213"/>
    <cellStyle name="常规_对外经济_5" xfId="214"/>
    <cellStyle name="常规_对外经济_9" xfId="215"/>
    <cellStyle name="常规_对外经济_4" xfId="216"/>
    <cellStyle name="常规_对外经济_13" xfId="217"/>
    <cellStyle name="常规_对外经济_10" xfId="218"/>
    <cellStyle name="常规_对外经济_16" xfId="219"/>
    <cellStyle name="常规_对外经济_12" xfId="220"/>
    <cellStyle name="常规_对外经济_14" xfId="221"/>
    <cellStyle name="常规_进出口总额_1" xfId="222"/>
    <cellStyle name="常规_进出口总额_2" xfId="223"/>
    <cellStyle name="常规_进出口总额" xfId="224"/>
    <cellStyle name="常规_单位万_8" xfId="225"/>
    <cellStyle name="常规_单位万_7" xfId="226"/>
    <cellStyle name="常规_单位万_6" xfId="227"/>
    <cellStyle name="常规_单位万_4" xfId="228"/>
    <cellStyle name="常规_单位万_3" xfId="229"/>
    <cellStyle name="常规_单位万_1" xfId="230"/>
    <cellStyle name="常规_单位万_2" xfId="231"/>
    <cellStyle name="常规_单位万_9" xfId="232"/>
    <cellStyle name="常规_单位万_11" xfId="2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4"/>
  <sheetViews>
    <sheetView showZeros="0" workbookViewId="0" topLeftCell="A1">
      <selection activeCell="A11" sqref="A11"/>
    </sheetView>
  </sheetViews>
  <sheetFormatPr defaultColWidth="9.125" defaultRowHeight="14.25"/>
  <cols>
    <col min="1" max="1" width="38.25390625" style="6" bestFit="1" customWidth="1"/>
    <col min="2" max="16384" width="9.125" style="6" customWidth="1"/>
  </cols>
  <sheetData>
    <row r="1" ht="14.25">
      <c r="A1" s="491"/>
    </row>
    <row r="2" ht="14.25">
      <c r="A2" s="492"/>
    </row>
    <row r="3" ht="18.75" customHeight="1">
      <c r="A3" s="492"/>
    </row>
    <row r="4" ht="18.75" customHeight="1">
      <c r="A4" s="492"/>
    </row>
    <row r="5" ht="14.25">
      <c r="A5" s="3"/>
    </row>
    <row r="6" ht="14.25">
      <c r="A6" s="3"/>
    </row>
    <row r="7" ht="14.25">
      <c r="A7" s="3"/>
    </row>
    <row r="8" ht="20.25">
      <c r="A8" s="493" t="s">
        <v>0</v>
      </c>
    </row>
    <row r="9" ht="20.25">
      <c r="A9" s="493"/>
    </row>
    <row r="10" ht="20.25">
      <c r="A10" s="493"/>
    </row>
    <row r="11" ht="14.25">
      <c r="A11" s="3"/>
    </row>
    <row r="12" ht="20.25">
      <c r="A12" s="494">
        <v>2020.1</v>
      </c>
    </row>
    <row r="13" ht="14.25">
      <c r="A13" s="3"/>
    </row>
    <row r="14" ht="14.25">
      <c r="A14" s="3"/>
    </row>
    <row r="15" ht="14.25">
      <c r="A15" s="3"/>
    </row>
    <row r="16" ht="14.25">
      <c r="A16" s="3"/>
    </row>
    <row r="17" ht="14.25">
      <c r="A17" s="3"/>
    </row>
    <row r="18" ht="14.25">
      <c r="A18" s="3"/>
    </row>
    <row r="19" ht="14.25">
      <c r="A19" s="3"/>
    </row>
    <row r="20" ht="14.25">
      <c r="A20" s="3"/>
    </row>
    <row r="21" ht="14.25">
      <c r="A21" s="3"/>
    </row>
    <row r="22" ht="14.25">
      <c r="A22" s="3"/>
    </row>
    <row r="23" ht="14.25">
      <c r="A23" s="3"/>
    </row>
    <row r="24" ht="14.25">
      <c r="A24" s="3"/>
    </row>
    <row r="25" ht="14.25">
      <c r="A25" s="3"/>
    </row>
    <row r="26" ht="14.25">
      <c r="A26" s="3"/>
    </row>
    <row r="27" ht="14.25">
      <c r="A27" s="3"/>
    </row>
    <row r="28" ht="14.25">
      <c r="A28" s="495" t="s">
        <v>1</v>
      </c>
    </row>
    <row r="29" ht="14.25">
      <c r="A29" s="495" t="s">
        <v>2</v>
      </c>
    </row>
    <row r="30" ht="14.25">
      <c r="A30" s="3"/>
    </row>
    <row r="31" ht="14.25">
      <c r="A31" s="3"/>
    </row>
    <row r="32" ht="14.25">
      <c r="A32" s="3"/>
    </row>
    <row r="33" ht="14.25">
      <c r="A33" s="3"/>
    </row>
    <row r="34" ht="14.25">
      <c r="A34" s="3"/>
    </row>
  </sheetData>
  <sheetProtection/>
  <mergeCells count="1">
    <mergeCell ref="A1:A4"/>
  </mergeCells>
  <printOptions horizontalCentered="1" verticalCentered="1"/>
  <pageMargins left="0.2" right="0.2" top="0.2" bottom="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C23"/>
  <sheetViews>
    <sheetView showZeros="0" workbookViewId="0" topLeftCell="A1">
      <selection activeCell="F14" sqref="F14"/>
    </sheetView>
  </sheetViews>
  <sheetFormatPr defaultColWidth="9.00390625" defaultRowHeight="14.25"/>
  <cols>
    <col min="1" max="1" width="22.75390625" style="6" customWidth="1"/>
    <col min="2" max="2" width="9.25390625" style="6" customWidth="1"/>
    <col min="3" max="3" width="9.625" style="6" customWidth="1"/>
    <col min="4" max="4" width="9.125" style="6" bestFit="1" customWidth="1"/>
    <col min="5" max="5" width="18.625" style="6" customWidth="1"/>
    <col min="6" max="6" width="10.375" style="6" bestFit="1" customWidth="1"/>
    <col min="7" max="47" width="9.125" style="6" bestFit="1" customWidth="1"/>
    <col min="48" max="48" width="9.125" style="0" bestFit="1" customWidth="1"/>
  </cols>
  <sheetData>
    <row r="1" spans="1:3" ht="18" customHeight="1">
      <c r="A1" s="247"/>
      <c r="B1" s="77"/>
      <c r="C1" s="77"/>
    </row>
    <row r="2" spans="1:3" ht="20.25" customHeight="1">
      <c r="A2" s="249" t="s">
        <v>155</v>
      </c>
      <c r="B2" s="250"/>
      <c r="C2" s="250"/>
    </row>
    <row r="3" spans="1:3" ht="39.75" customHeight="1">
      <c r="A3" s="372" t="s">
        <v>156</v>
      </c>
      <c r="B3" s="373" t="s">
        <v>73</v>
      </c>
      <c r="C3" s="374" t="s">
        <v>46</v>
      </c>
    </row>
    <row r="4" spans="1:3" ht="24.75" customHeight="1">
      <c r="A4" s="355" t="s">
        <v>157</v>
      </c>
      <c r="B4" s="356">
        <v>553537</v>
      </c>
      <c r="C4" s="375">
        <v>0.33860883972091926</v>
      </c>
    </row>
    <row r="5" spans="1:3" ht="24.75" customHeight="1">
      <c r="A5" s="360" t="s">
        <v>134</v>
      </c>
      <c r="B5" s="376"/>
      <c r="C5" s="377"/>
    </row>
    <row r="6" spans="1:3" ht="24.75" customHeight="1">
      <c r="A6" s="360" t="s">
        <v>158</v>
      </c>
      <c r="B6" s="141">
        <v>167294</v>
      </c>
      <c r="C6" s="378">
        <v>57.435395531798775</v>
      </c>
    </row>
    <row r="7" spans="1:3" ht="24.75" customHeight="1">
      <c r="A7" s="360" t="s">
        <v>137</v>
      </c>
      <c r="B7" s="379">
        <v>381893</v>
      </c>
      <c r="C7" s="57">
        <v>-6.684211040738134</v>
      </c>
    </row>
    <row r="8" spans="1:3" ht="24.75" customHeight="1">
      <c r="A8" s="360" t="s">
        <v>139</v>
      </c>
      <c r="B8" s="379">
        <v>4350</v>
      </c>
      <c r="C8" s="57">
        <v>-87.96980004978013</v>
      </c>
    </row>
    <row r="9" spans="1:3" ht="24.75" customHeight="1">
      <c r="A9" s="360" t="s">
        <v>141</v>
      </c>
      <c r="B9" s="362"/>
      <c r="C9" s="55"/>
    </row>
    <row r="10" spans="1:3" ht="24.75" customHeight="1">
      <c r="A10" s="360" t="s">
        <v>159</v>
      </c>
      <c r="B10" s="380">
        <v>461786</v>
      </c>
      <c r="C10" s="55">
        <v>1.9678762746370921</v>
      </c>
    </row>
    <row r="11" spans="1:3" ht="24.75" customHeight="1">
      <c r="A11" s="360" t="s">
        <v>160</v>
      </c>
      <c r="B11" s="380">
        <v>46250</v>
      </c>
      <c r="C11" s="55">
        <v>11.77707421997728</v>
      </c>
    </row>
    <row r="12" spans="1:3" ht="24.75" customHeight="1">
      <c r="A12" s="360" t="s">
        <v>143</v>
      </c>
      <c r="B12" s="380">
        <v>14979</v>
      </c>
      <c r="C12" s="55">
        <v>12.972320687834682</v>
      </c>
    </row>
    <row r="13" spans="1:3" ht="24.75" customHeight="1">
      <c r="A13" s="360" t="s">
        <v>145</v>
      </c>
      <c r="B13" s="380">
        <v>30522</v>
      </c>
      <c r="C13" s="55">
        <v>-30.881586992459063</v>
      </c>
    </row>
    <row r="14" spans="1:3" ht="24.75" customHeight="1">
      <c r="A14" s="381" t="s">
        <v>161</v>
      </c>
      <c r="B14" s="55">
        <v>1537.735</v>
      </c>
      <c r="C14" s="55">
        <v>1.7906997310885657</v>
      </c>
    </row>
    <row r="15" spans="1:3" ht="24.75" customHeight="1">
      <c r="A15" s="360" t="s">
        <v>162</v>
      </c>
      <c r="B15" s="48">
        <v>1122.5246</v>
      </c>
      <c r="C15" s="55">
        <v>2.1847764314362337</v>
      </c>
    </row>
    <row r="16" spans="1:3" ht="24.75" customHeight="1">
      <c r="A16" s="360" t="s">
        <v>163</v>
      </c>
      <c r="B16" s="55">
        <v>83.878</v>
      </c>
      <c r="C16" s="55">
        <v>-39.19993969139682</v>
      </c>
    </row>
    <row r="17" spans="1:3" ht="24.75" customHeight="1">
      <c r="A17" s="360" t="s">
        <v>162</v>
      </c>
      <c r="B17" s="55">
        <v>69.1013</v>
      </c>
      <c r="C17" s="55">
        <v>-39.6877612972037</v>
      </c>
    </row>
    <row r="18" spans="1:3" ht="24.75" customHeight="1">
      <c r="A18" s="381" t="s">
        <v>164</v>
      </c>
      <c r="B18" s="55">
        <v>92.5746</v>
      </c>
      <c r="C18" s="55">
        <v>77.14134821269684</v>
      </c>
    </row>
    <row r="19" spans="1:3" ht="24.75" customHeight="1">
      <c r="A19" s="360" t="s">
        <v>162</v>
      </c>
      <c r="B19" s="55">
        <v>66.69</v>
      </c>
      <c r="C19" s="55">
        <v>62.896126545546934</v>
      </c>
    </row>
    <row r="20" spans="1:3" ht="24.75" customHeight="1">
      <c r="A20" s="381" t="s">
        <v>165</v>
      </c>
      <c r="B20" s="55">
        <v>94.3123</v>
      </c>
      <c r="C20" s="55">
        <v>-31.297563676230098</v>
      </c>
    </row>
    <row r="21" spans="1:3" ht="24.75" customHeight="1">
      <c r="A21" s="360" t="s">
        <v>162</v>
      </c>
      <c r="B21" s="55">
        <v>86.3731</v>
      </c>
      <c r="C21" s="55">
        <v>-28.650647713548878</v>
      </c>
    </row>
    <row r="22" spans="1:3" ht="24.75" customHeight="1">
      <c r="A22" s="360" t="s">
        <v>166</v>
      </c>
      <c r="B22" s="362">
        <v>499509</v>
      </c>
      <c r="C22" s="55">
        <v>-27.668087213772793</v>
      </c>
    </row>
    <row r="23" spans="1:3" ht="24.75" customHeight="1">
      <c r="A23" s="363" t="s">
        <v>162</v>
      </c>
      <c r="B23" s="364">
        <v>454494</v>
      </c>
      <c r="C23" s="365">
        <v>-22.212447541915125</v>
      </c>
    </row>
  </sheetData>
  <sheetProtection/>
  <printOptions horizontalCentered="1" verticalCentered="1"/>
  <pageMargins left="0.2" right="0.2" top="0.2" bottom="0.2"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C20"/>
  <sheetViews>
    <sheetView showZeros="0" workbookViewId="0" topLeftCell="A1">
      <selection activeCell="I17" sqref="I17"/>
    </sheetView>
  </sheetViews>
  <sheetFormatPr defaultColWidth="9.00390625" defaultRowHeight="14.25"/>
  <cols>
    <col min="1" max="1" width="23.75390625" style="6" customWidth="1"/>
    <col min="2" max="2" width="9.625" style="7" customWidth="1"/>
    <col min="3" max="3" width="10.00390625" style="7" customWidth="1"/>
    <col min="4" max="4" width="9.125" style="6" bestFit="1" customWidth="1"/>
    <col min="5" max="5" width="23.75390625" style="6" customWidth="1"/>
    <col min="6" max="6" width="13.75390625" style="6" bestFit="1" customWidth="1"/>
    <col min="7" max="42" width="9.125" style="6" bestFit="1" customWidth="1"/>
    <col min="43" max="44" width="9.125" style="0" bestFit="1" customWidth="1"/>
  </cols>
  <sheetData>
    <row r="1" spans="1:3" ht="18" customHeight="1">
      <c r="A1" s="247"/>
      <c r="B1" s="350"/>
      <c r="C1" s="350"/>
    </row>
    <row r="2" spans="1:3" ht="20.25" customHeight="1">
      <c r="A2" s="351" t="s">
        <v>167</v>
      </c>
      <c r="B2" s="352"/>
      <c r="C2" s="352"/>
    </row>
    <row r="3" spans="1:3" ht="31.5" customHeight="1">
      <c r="A3" s="353" t="s">
        <v>168</v>
      </c>
      <c r="B3" s="354" t="s">
        <v>169</v>
      </c>
      <c r="C3" s="69" t="s">
        <v>46</v>
      </c>
    </row>
    <row r="4" spans="1:3" ht="31.5" customHeight="1">
      <c r="A4" s="355" t="s">
        <v>170</v>
      </c>
      <c r="B4" s="356"/>
      <c r="C4" s="357">
        <v>-10.6110174050562</v>
      </c>
    </row>
    <row r="5" spans="1:3" ht="31.5" customHeight="1">
      <c r="A5" s="358" t="s">
        <v>171</v>
      </c>
      <c r="B5" s="359"/>
      <c r="C5" s="359"/>
    </row>
    <row r="6" spans="1:3" ht="31.5" customHeight="1">
      <c r="A6" s="360" t="s">
        <v>172</v>
      </c>
      <c r="B6" s="361"/>
      <c r="C6" s="359">
        <v>-9.755394952562696</v>
      </c>
    </row>
    <row r="7" spans="1:3" ht="31.5" customHeight="1">
      <c r="A7" s="360" t="s">
        <v>173</v>
      </c>
      <c r="B7" s="361"/>
      <c r="C7" s="359">
        <v>-24.679491625114963</v>
      </c>
    </row>
    <row r="8" spans="1:3" ht="31.5" customHeight="1">
      <c r="A8" s="360" t="s">
        <v>174</v>
      </c>
      <c r="B8" s="362"/>
      <c r="C8" s="55"/>
    </row>
    <row r="9" spans="1:3" ht="31.5" customHeight="1">
      <c r="A9" s="360" t="s">
        <v>175</v>
      </c>
      <c r="B9" s="362"/>
      <c r="C9" s="55">
        <v>-10.763011056877716</v>
      </c>
    </row>
    <row r="10" spans="1:3" ht="31.5" customHeight="1">
      <c r="A10" s="363" t="s">
        <v>176</v>
      </c>
      <c r="B10" s="364"/>
      <c r="C10" s="365">
        <v>-9.79123653789999</v>
      </c>
    </row>
    <row r="11" spans="1:3" ht="15" customHeight="1">
      <c r="A11" s="154"/>
      <c r="B11" s="29"/>
      <c r="C11" s="24"/>
    </row>
    <row r="12" spans="1:3" ht="31.5" customHeight="1">
      <c r="A12" s="353" t="s">
        <v>44</v>
      </c>
      <c r="B12" s="45" t="s">
        <v>73</v>
      </c>
      <c r="C12" s="69" t="s">
        <v>46</v>
      </c>
    </row>
    <row r="13" spans="1:3" ht="40.5" customHeight="1">
      <c r="A13" s="154" t="s">
        <v>53</v>
      </c>
      <c r="B13" s="362">
        <v>1516674</v>
      </c>
      <c r="C13" s="55">
        <v>4.4</v>
      </c>
    </row>
    <row r="14" spans="1:3" ht="41.25" customHeight="1">
      <c r="A14" s="366" t="s">
        <v>54</v>
      </c>
      <c r="B14" s="367">
        <v>1515241</v>
      </c>
      <c r="C14" s="368">
        <v>4.6</v>
      </c>
    </row>
    <row r="15" spans="1:3" ht="40.5" customHeight="1">
      <c r="A15" s="366" t="s">
        <v>177</v>
      </c>
      <c r="B15" s="369"/>
      <c r="C15" s="369"/>
    </row>
    <row r="16" spans="1:3" ht="31.5" customHeight="1">
      <c r="A16" s="366" t="s">
        <v>178</v>
      </c>
      <c r="B16" s="369">
        <v>12686.84247</v>
      </c>
      <c r="C16" s="57">
        <v>-36.99474006071862</v>
      </c>
    </row>
    <row r="17" spans="1:3" ht="40.5" customHeight="1">
      <c r="A17" s="366" t="s">
        <v>179</v>
      </c>
      <c r="B17" s="370">
        <v>202.55</v>
      </c>
      <c r="C17" s="48">
        <v>-68.11290754238756</v>
      </c>
    </row>
    <row r="18" spans="1:3" ht="33.75" customHeight="1">
      <c r="A18" s="371"/>
      <c r="B18" s="371"/>
      <c r="C18" s="371"/>
    </row>
    <row r="19" ht="14.25">
      <c r="A19" s="301"/>
    </row>
    <row r="20" ht="14.25">
      <c r="A20" s="301"/>
    </row>
  </sheetData>
  <sheetProtection/>
  <mergeCells count="2">
    <mergeCell ref="A2:C2"/>
    <mergeCell ref="A18:C18"/>
  </mergeCells>
  <printOptions horizontalCentered="1" verticalCentered="1"/>
  <pageMargins left="0.2" right="0.2" top="0.2" bottom="0.2"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C31"/>
  <sheetViews>
    <sheetView showZeros="0" workbookViewId="0" topLeftCell="A1">
      <selection activeCell="F14" sqref="F14"/>
    </sheetView>
  </sheetViews>
  <sheetFormatPr defaultColWidth="9.125" defaultRowHeight="14.25"/>
  <cols>
    <col min="1" max="1" width="27.00390625" style="246" customWidth="1"/>
    <col min="2" max="2" width="12.125" style="329" customWidth="1"/>
    <col min="3" max="3" width="12.375" style="262" customWidth="1"/>
    <col min="4" max="4" width="16.25390625" style="246" customWidth="1"/>
    <col min="5" max="5" width="19.125" style="246" customWidth="1"/>
    <col min="6" max="6" width="9.00390625" style="246" customWidth="1"/>
    <col min="7" max="7" width="9.00390625" style="0" bestFit="1" customWidth="1"/>
  </cols>
  <sheetData>
    <row r="1" spans="1:3" s="328" customFormat="1" ht="18" customHeight="1">
      <c r="A1" s="330"/>
      <c r="B1" s="331"/>
      <c r="C1" s="331"/>
    </row>
    <row r="2" spans="1:3" ht="20.25" customHeight="1">
      <c r="A2" s="303" t="s">
        <v>180</v>
      </c>
      <c r="B2" s="332" t="s">
        <v>181</v>
      </c>
      <c r="C2" s="332"/>
    </row>
    <row r="3" spans="1:3" ht="39.75" customHeight="1">
      <c r="A3" s="333" t="s">
        <v>156</v>
      </c>
      <c r="B3" s="45" t="s">
        <v>182</v>
      </c>
      <c r="C3" s="334" t="s">
        <v>46</v>
      </c>
    </row>
    <row r="4" spans="1:3" ht="16.5" customHeight="1">
      <c r="A4" s="335" t="s">
        <v>183</v>
      </c>
      <c r="B4" s="336">
        <v>154.5460027</v>
      </c>
      <c r="C4" s="336">
        <v>-25.3201012899821</v>
      </c>
    </row>
    <row r="5" spans="1:3" ht="16.5" customHeight="1">
      <c r="A5" s="337" t="s">
        <v>184</v>
      </c>
      <c r="B5" s="338">
        <v>41.6723359</v>
      </c>
      <c r="C5" s="338">
        <v>-13.506953329336557</v>
      </c>
    </row>
    <row r="6" spans="1:3" ht="16.5" customHeight="1">
      <c r="A6" s="337" t="s">
        <v>185</v>
      </c>
      <c r="B6" s="338"/>
      <c r="C6" s="338"/>
    </row>
    <row r="7" spans="1:3" ht="16.5" customHeight="1">
      <c r="A7" s="337" t="s">
        <v>186</v>
      </c>
      <c r="B7" s="338">
        <v>11.72382131</v>
      </c>
      <c r="C7" s="339">
        <v>-11.328594007396877</v>
      </c>
    </row>
    <row r="8" spans="1:3" ht="16.5" customHeight="1">
      <c r="A8" s="337" t="s">
        <v>187</v>
      </c>
      <c r="B8" s="338">
        <v>25.42088642</v>
      </c>
      <c r="C8" s="338">
        <v>12.946181842706142</v>
      </c>
    </row>
    <row r="9" spans="1:3" ht="16.5" customHeight="1">
      <c r="A9" s="337" t="s">
        <v>188</v>
      </c>
      <c r="B9" s="338"/>
      <c r="C9" s="338"/>
    </row>
    <row r="10" spans="1:3" ht="16.5" customHeight="1">
      <c r="A10" s="337" t="s">
        <v>189</v>
      </c>
      <c r="B10" s="340">
        <v>0.10398034</v>
      </c>
      <c r="C10" s="338">
        <v>-30.179579843330956</v>
      </c>
    </row>
    <row r="11" spans="1:3" ht="16.5" customHeight="1">
      <c r="A11" s="337" t="s">
        <v>190</v>
      </c>
      <c r="B11" s="338">
        <v>4.2150405</v>
      </c>
      <c r="C11" s="338">
        <v>-8.504772397312909</v>
      </c>
    </row>
    <row r="12" spans="1:3" ht="16.5" customHeight="1">
      <c r="A12" s="337" t="s">
        <v>191</v>
      </c>
      <c r="B12" s="338">
        <v>36.47788101</v>
      </c>
      <c r="C12" s="338">
        <v>5.832335825209039</v>
      </c>
    </row>
    <row r="13" spans="1:3" ht="16.5" customHeight="1">
      <c r="A13" s="337" t="s">
        <v>192</v>
      </c>
      <c r="B13" s="338">
        <v>112.8736668</v>
      </c>
      <c r="C13" s="338">
        <v>-28.905014372614584</v>
      </c>
    </row>
    <row r="14" spans="1:3" ht="16.5" customHeight="1">
      <c r="A14" s="337" t="s">
        <v>185</v>
      </c>
      <c r="B14" s="338"/>
      <c r="C14" s="338"/>
    </row>
    <row r="15" spans="1:3" ht="16.5" customHeight="1">
      <c r="A15" s="337" t="s">
        <v>186</v>
      </c>
      <c r="B15" s="338">
        <v>66.20095132</v>
      </c>
      <c r="C15" s="338">
        <v>-41.030793604244785</v>
      </c>
    </row>
    <row r="16" spans="1:3" ht="16.5" customHeight="1">
      <c r="A16" s="337" t="s">
        <v>187</v>
      </c>
      <c r="B16" s="338">
        <v>39.47845538</v>
      </c>
      <c r="C16" s="338">
        <v>-3.148162733780856</v>
      </c>
    </row>
    <row r="17" spans="1:3" ht="16.5" customHeight="1">
      <c r="A17" s="337" t="s">
        <v>188</v>
      </c>
      <c r="B17" s="338"/>
      <c r="C17" s="338"/>
    </row>
    <row r="18" spans="1:3" ht="16.5" customHeight="1">
      <c r="A18" s="337" t="s">
        <v>189</v>
      </c>
      <c r="B18" s="338">
        <v>9.80269934</v>
      </c>
      <c r="C18" s="338">
        <v>-35.225036061608606</v>
      </c>
    </row>
    <row r="19" spans="1:3" ht="16.5" customHeight="1">
      <c r="A19" s="337" t="s">
        <v>190</v>
      </c>
      <c r="B19" s="341">
        <v>3.26661056</v>
      </c>
      <c r="C19" s="338">
        <v>-0.6324390501790172</v>
      </c>
    </row>
    <row r="20" spans="1:3" ht="16.5" customHeight="1">
      <c r="A20" s="337" t="s">
        <v>191</v>
      </c>
      <c r="B20" s="341">
        <v>95.67930169</v>
      </c>
      <c r="C20" s="338">
        <v>-30.215551677965472</v>
      </c>
    </row>
    <row r="21" spans="1:3" ht="16.5" customHeight="1">
      <c r="A21" s="337" t="s">
        <v>193</v>
      </c>
      <c r="B21" s="338">
        <v>91.40040167</v>
      </c>
      <c r="C21" s="338">
        <v>-14.265909115689494</v>
      </c>
    </row>
    <row r="22" spans="1:3" ht="16.5" customHeight="1">
      <c r="A22" s="337" t="s">
        <v>194</v>
      </c>
      <c r="B22" s="338">
        <v>29.28043196</v>
      </c>
      <c r="C22" s="338">
        <v>-11.743613372800457</v>
      </c>
    </row>
    <row r="23" spans="1:3" ht="16.5" customHeight="1">
      <c r="A23" s="337" t="s">
        <v>195</v>
      </c>
      <c r="B23" s="338">
        <v>1.7417671</v>
      </c>
      <c r="C23" s="338">
        <v>48.28184383587126</v>
      </c>
    </row>
    <row r="24" spans="1:3" ht="16.5" customHeight="1">
      <c r="A24" s="337" t="s">
        <v>194</v>
      </c>
      <c r="B24" s="338">
        <v>0.65655554</v>
      </c>
      <c r="C24" s="338">
        <v>-36.92647370067495</v>
      </c>
    </row>
    <row r="25" spans="1:3" ht="16.5" customHeight="1">
      <c r="A25" s="342" t="s">
        <v>196</v>
      </c>
      <c r="B25" s="338">
        <v>2.81075506</v>
      </c>
      <c r="C25" s="338">
        <v>8.630556681140744</v>
      </c>
    </row>
    <row r="26" spans="1:3" ht="16.5" customHeight="1">
      <c r="A26" s="342" t="s">
        <v>194</v>
      </c>
      <c r="B26" s="338">
        <v>1.16947321</v>
      </c>
      <c r="C26" s="338">
        <v>-11.919987172183461</v>
      </c>
    </row>
    <row r="27" spans="1:3" ht="16.5" customHeight="1">
      <c r="A27" s="342" t="s">
        <v>197</v>
      </c>
      <c r="B27" s="343">
        <v>5593628</v>
      </c>
      <c r="C27" s="344">
        <v>-14.1</v>
      </c>
    </row>
    <row r="28" spans="1:3" ht="16.5" customHeight="1">
      <c r="A28" s="342" t="s">
        <v>198</v>
      </c>
      <c r="B28" s="343">
        <v>242062</v>
      </c>
      <c r="C28" s="344">
        <v>-24.3</v>
      </c>
    </row>
    <row r="29" spans="1:3" ht="16.5" customHeight="1">
      <c r="A29" s="342" t="s">
        <v>199</v>
      </c>
      <c r="B29" s="343">
        <v>143898</v>
      </c>
      <c r="C29" s="344">
        <v>-80.8</v>
      </c>
    </row>
    <row r="30" spans="1:3" ht="16.5" customHeight="1">
      <c r="A30" s="345" t="s">
        <v>200</v>
      </c>
      <c r="B30" s="346">
        <v>75247</v>
      </c>
      <c r="C30" s="347">
        <v>-79.6</v>
      </c>
    </row>
    <row r="31" spans="1:3" ht="14.25">
      <c r="A31" s="348" t="s">
        <v>201</v>
      </c>
      <c r="B31" s="349"/>
      <c r="C31" s="349"/>
    </row>
  </sheetData>
  <sheetProtection/>
  <mergeCells count="2">
    <mergeCell ref="B2:C2"/>
    <mergeCell ref="A31:C31"/>
  </mergeCells>
  <printOptions horizontalCentered="1" verticalCentered="1"/>
  <pageMargins left="0.2" right="0.2" top="0.2" bottom="0.2"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2:I117"/>
  <sheetViews>
    <sheetView zoomScaleSheetLayoutView="100" workbookViewId="0" topLeftCell="A1">
      <selection activeCell="I8" sqref="I8"/>
    </sheetView>
  </sheetViews>
  <sheetFormatPr defaultColWidth="9.00390625" defaultRowHeight="14.25"/>
  <cols>
    <col min="1" max="1" width="18.875" style="265" customWidth="1"/>
    <col min="2" max="2" width="7.50390625" style="302" customWidth="1"/>
    <col min="3" max="3" width="9.875" style="302" bestFit="1" customWidth="1"/>
    <col min="4" max="4" width="9.75390625" style="302" customWidth="1"/>
    <col min="5" max="5" width="9.50390625" style="302" bestFit="1" customWidth="1"/>
    <col min="6" max="6" width="16.50390625" style="302" customWidth="1"/>
    <col min="7" max="30" width="9.125" style="302" bestFit="1" customWidth="1"/>
    <col min="31" max="31" width="9.125" style="0" bestFit="1" customWidth="1"/>
  </cols>
  <sheetData>
    <row r="2" spans="1:9" ht="16.5">
      <c r="A2" s="303" t="s">
        <v>202</v>
      </c>
      <c r="C2" s="304" t="s">
        <v>203</v>
      </c>
      <c r="D2" s="304"/>
      <c r="F2" s="305"/>
      <c r="G2" s="305"/>
      <c r="H2" s="305"/>
      <c r="I2" s="305"/>
    </row>
    <row r="3" spans="1:9" ht="15.75" customHeight="1">
      <c r="A3" s="306" t="s">
        <v>156</v>
      </c>
      <c r="B3" s="307" t="s">
        <v>204</v>
      </c>
      <c r="C3" s="307" t="s">
        <v>204</v>
      </c>
      <c r="D3" s="307" t="s">
        <v>204</v>
      </c>
      <c r="F3" s="305"/>
      <c r="G3" s="305"/>
      <c r="H3" s="305"/>
      <c r="I3" s="305"/>
    </row>
    <row r="4" spans="1:9" ht="31.5" customHeight="1">
      <c r="A4" s="308"/>
      <c r="B4" s="309" t="s">
        <v>205</v>
      </c>
      <c r="C4" s="310" t="s">
        <v>206</v>
      </c>
      <c r="D4" s="310" t="s">
        <v>207</v>
      </c>
      <c r="F4" s="311"/>
      <c r="G4" s="311"/>
      <c r="H4" s="311"/>
      <c r="I4" s="305"/>
    </row>
    <row r="5" spans="1:9" ht="36.75" customHeight="1">
      <c r="A5" s="312" t="s">
        <v>208</v>
      </c>
      <c r="B5" s="313">
        <v>100.10178006</v>
      </c>
      <c r="C5" s="313">
        <v>100.86080317</v>
      </c>
      <c r="D5" s="314">
        <v>102.70931664</v>
      </c>
      <c r="F5" s="315"/>
      <c r="G5" s="315"/>
      <c r="H5" s="315"/>
      <c r="I5" s="305"/>
    </row>
    <row r="6" spans="1:9" ht="36.75" customHeight="1">
      <c r="A6" s="316" t="s">
        <v>209</v>
      </c>
      <c r="B6" s="317">
        <v>100.18470831</v>
      </c>
      <c r="C6" s="317">
        <v>102.96531579</v>
      </c>
      <c r="D6" s="318">
        <v>110.03270271</v>
      </c>
      <c r="F6" s="315"/>
      <c r="G6" s="315"/>
      <c r="H6" s="315"/>
      <c r="I6" s="305"/>
    </row>
    <row r="7" spans="1:9" ht="36.75" customHeight="1">
      <c r="A7" s="316" t="s">
        <v>210</v>
      </c>
      <c r="B7" s="317">
        <v>100.06253751</v>
      </c>
      <c r="C7" s="317">
        <v>99.61022257</v>
      </c>
      <c r="D7" s="318">
        <v>99.40712436</v>
      </c>
      <c r="F7" s="315"/>
      <c r="G7" s="315"/>
      <c r="H7" s="315"/>
      <c r="I7" s="305"/>
    </row>
    <row r="8" spans="1:9" ht="36.75" customHeight="1">
      <c r="A8" s="316" t="s">
        <v>211</v>
      </c>
      <c r="B8" s="317">
        <v>100</v>
      </c>
      <c r="C8" s="319">
        <v>100.76796943</v>
      </c>
      <c r="D8" s="318">
        <v>99.40445707</v>
      </c>
      <c r="F8" s="315"/>
      <c r="G8" s="315"/>
      <c r="H8" s="315"/>
      <c r="I8" s="305"/>
    </row>
    <row r="9" spans="1:9" ht="36.75" customHeight="1">
      <c r="A9" s="316" t="s">
        <v>212</v>
      </c>
      <c r="B9" s="319">
        <v>99.70159619</v>
      </c>
      <c r="C9" s="319">
        <v>99.28288538</v>
      </c>
      <c r="D9" s="318">
        <v>99.90032523</v>
      </c>
      <c r="F9" s="315"/>
      <c r="G9" s="315"/>
      <c r="H9" s="315"/>
      <c r="I9" s="305"/>
    </row>
    <row r="10" spans="1:9" ht="36.75" customHeight="1">
      <c r="A10" s="316" t="s">
        <v>213</v>
      </c>
      <c r="B10" s="317">
        <v>100.64017039</v>
      </c>
      <c r="C10" s="317">
        <v>96.94244497</v>
      </c>
      <c r="D10" s="318">
        <v>96.29321953</v>
      </c>
      <c r="F10" s="315"/>
      <c r="G10" s="315"/>
      <c r="H10" s="315"/>
      <c r="I10" s="305"/>
    </row>
    <row r="11" spans="1:9" ht="36.75" customHeight="1">
      <c r="A11" s="316" t="s">
        <v>214</v>
      </c>
      <c r="B11" s="317">
        <v>99.94139804</v>
      </c>
      <c r="C11" s="317">
        <v>101.44521711</v>
      </c>
      <c r="D11" s="318">
        <v>101.57156236</v>
      </c>
      <c r="F11" s="315"/>
      <c r="G11" s="315"/>
      <c r="H11" s="315"/>
      <c r="I11" s="305"/>
    </row>
    <row r="12" spans="1:9" ht="36.75" customHeight="1">
      <c r="A12" s="316" t="s">
        <v>215</v>
      </c>
      <c r="B12" s="317">
        <v>100.41730747</v>
      </c>
      <c r="C12" s="317">
        <v>100.53353378</v>
      </c>
      <c r="D12" s="318">
        <v>100.26506337</v>
      </c>
      <c r="F12" s="315"/>
      <c r="G12" s="315"/>
      <c r="H12" s="315"/>
      <c r="I12" s="305"/>
    </row>
    <row r="13" spans="1:9" ht="36.75" customHeight="1">
      <c r="A13" s="316" t="s">
        <v>216</v>
      </c>
      <c r="B13" s="317">
        <v>98.12837645</v>
      </c>
      <c r="C13" s="317">
        <v>99.5557676</v>
      </c>
      <c r="D13" s="318">
        <v>103.64029284</v>
      </c>
      <c r="F13" s="315"/>
      <c r="G13" s="315"/>
      <c r="H13" s="315"/>
      <c r="I13" s="305"/>
    </row>
    <row r="14" spans="1:9" ht="36.75" customHeight="1">
      <c r="A14" s="320" t="s">
        <v>217</v>
      </c>
      <c r="B14" s="321">
        <v>99.7457</v>
      </c>
      <c r="C14" s="314">
        <v>100.0235</v>
      </c>
      <c r="D14" s="322">
        <v>101.31070000000001</v>
      </c>
      <c r="E14" s="314"/>
      <c r="F14" s="315"/>
      <c r="G14" s="315"/>
      <c r="H14" s="315"/>
      <c r="I14" s="305"/>
    </row>
    <row r="15" spans="1:9" ht="36.75" customHeight="1">
      <c r="A15" s="316" t="s">
        <v>218</v>
      </c>
      <c r="B15" s="317">
        <v>100.2279</v>
      </c>
      <c r="C15" s="317">
        <v>99.48610000000001</v>
      </c>
      <c r="D15" s="323">
        <v>100.8666</v>
      </c>
      <c r="E15" s="317"/>
      <c r="F15" s="315"/>
      <c r="G15" s="315"/>
      <c r="H15" s="315"/>
      <c r="I15" s="305"/>
    </row>
    <row r="16" spans="1:9" ht="36.75" customHeight="1">
      <c r="A16" s="316" t="s">
        <v>219</v>
      </c>
      <c r="B16" s="317">
        <v>98.93310000000001</v>
      </c>
      <c r="C16" s="317">
        <v>101.0133</v>
      </c>
      <c r="D16" s="323">
        <v>102.1161</v>
      </c>
      <c r="E16" s="317"/>
      <c r="F16" s="315"/>
      <c r="G16" s="315"/>
      <c r="H16" s="315"/>
      <c r="I16" s="305"/>
    </row>
    <row r="17" spans="1:9" ht="36.75" customHeight="1">
      <c r="A17" s="324" t="s">
        <v>220</v>
      </c>
      <c r="B17" s="325">
        <v>100</v>
      </c>
      <c r="C17" s="325">
        <v>100</v>
      </c>
      <c r="D17" s="325">
        <v>100</v>
      </c>
      <c r="E17" s="317"/>
      <c r="F17" s="315"/>
      <c r="G17" s="315"/>
      <c r="H17" s="315"/>
      <c r="I17" s="305"/>
    </row>
    <row r="18" spans="1:9" ht="15.75" customHeight="1">
      <c r="A18" s="326"/>
      <c r="B18" s="327"/>
      <c r="C18" s="327"/>
      <c r="F18" s="315"/>
      <c r="G18" s="315"/>
      <c r="H18" s="315"/>
      <c r="I18" s="305"/>
    </row>
    <row r="19" spans="6:9" ht="15.75" customHeight="1">
      <c r="F19" s="315"/>
      <c r="G19" s="315"/>
      <c r="H19" s="315"/>
      <c r="I19" s="305"/>
    </row>
    <row r="20" spans="6:9" ht="15.75">
      <c r="F20" s="315"/>
      <c r="G20" s="315"/>
      <c r="H20" s="315"/>
      <c r="I20" s="305"/>
    </row>
    <row r="21" spans="6:9" ht="15.75">
      <c r="F21" s="315"/>
      <c r="G21" s="315"/>
      <c r="H21" s="315"/>
      <c r="I21" s="305"/>
    </row>
    <row r="22" spans="6:9" ht="15.75">
      <c r="F22" s="315"/>
      <c r="G22" s="315"/>
      <c r="H22" s="315"/>
      <c r="I22" s="305"/>
    </row>
    <row r="23" spans="6:9" ht="15.75">
      <c r="F23" s="315"/>
      <c r="G23" s="315"/>
      <c r="H23" s="315"/>
      <c r="I23" s="305"/>
    </row>
    <row r="24" spans="6:9" ht="15.75">
      <c r="F24" s="315"/>
      <c r="G24" s="315"/>
      <c r="H24" s="315"/>
      <c r="I24" s="305"/>
    </row>
    <row r="25" spans="6:9" ht="15.75">
      <c r="F25" s="315"/>
      <c r="G25" s="315"/>
      <c r="H25" s="315"/>
      <c r="I25" s="305"/>
    </row>
    <row r="26" spans="6:9" ht="15.75">
      <c r="F26" s="315"/>
      <c r="G26" s="315"/>
      <c r="H26" s="315"/>
      <c r="I26" s="305"/>
    </row>
    <row r="27" spans="6:8" ht="15.75">
      <c r="F27" s="315"/>
      <c r="G27" s="315"/>
      <c r="H27" s="315"/>
    </row>
    <row r="28" spans="6:8" ht="15.75">
      <c r="F28" s="315"/>
      <c r="G28" s="315"/>
      <c r="H28" s="315"/>
    </row>
    <row r="29" spans="6:8" ht="15.75">
      <c r="F29" s="315"/>
      <c r="G29" s="315"/>
      <c r="H29" s="315"/>
    </row>
    <row r="30" spans="6:8" ht="15.75">
      <c r="F30" s="315"/>
      <c r="G30" s="315"/>
      <c r="H30" s="315"/>
    </row>
    <row r="31" spans="6:8" ht="15.75">
      <c r="F31" s="315"/>
      <c r="G31" s="315"/>
      <c r="H31" s="315"/>
    </row>
    <row r="32" spans="6:8" ht="15.75">
      <c r="F32" s="315"/>
      <c r="G32" s="315"/>
      <c r="H32" s="315"/>
    </row>
    <row r="33" spans="6:8" ht="15.75">
      <c r="F33" s="315"/>
      <c r="G33" s="315"/>
      <c r="H33" s="315"/>
    </row>
    <row r="34" spans="6:8" ht="15.75">
      <c r="F34" s="315"/>
      <c r="G34" s="315"/>
      <c r="H34" s="315"/>
    </row>
    <row r="35" spans="6:8" ht="15.75">
      <c r="F35" s="315"/>
      <c r="G35" s="315"/>
      <c r="H35" s="315"/>
    </row>
    <row r="36" spans="6:8" ht="15.75">
      <c r="F36" s="315"/>
      <c r="G36" s="315"/>
      <c r="H36" s="315"/>
    </row>
    <row r="37" spans="6:8" ht="15.75">
      <c r="F37" s="315"/>
      <c r="G37" s="315"/>
      <c r="H37" s="315"/>
    </row>
    <row r="38" spans="6:8" ht="15.75">
      <c r="F38" s="315"/>
      <c r="G38" s="315"/>
      <c r="H38" s="315"/>
    </row>
    <row r="39" spans="6:8" ht="15.75">
      <c r="F39" s="315"/>
      <c r="G39" s="315"/>
      <c r="H39" s="315"/>
    </row>
    <row r="40" spans="6:8" ht="15.75">
      <c r="F40" s="315"/>
      <c r="G40" s="315"/>
      <c r="H40" s="315"/>
    </row>
    <row r="41" spans="6:8" ht="15.75">
      <c r="F41" s="315"/>
      <c r="G41" s="315"/>
      <c r="H41" s="315"/>
    </row>
    <row r="42" spans="6:8" ht="15.75">
      <c r="F42" s="315"/>
      <c r="G42" s="315"/>
      <c r="H42" s="315"/>
    </row>
    <row r="43" spans="6:8" ht="15.75">
      <c r="F43" s="315"/>
      <c r="G43" s="315"/>
      <c r="H43" s="315"/>
    </row>
    <row r="44" spans="6:8" ht="15.75">
      <c r="F44" s="315"/>
      <c r="G44" s="315"/>
      <c r="H44" s="315"/>
    </row>
    <row r="45" spans="6:8" ht="15.75">
      <c r="F45" s="315"/>
      <c r="G45" s="315"/>
      <c r="H45" s="315"/>
    </row>
    <row r="46" spans="6:8" ht="15.75">
      <c r="F46" s="315"/>
      <c r="G46" s="315"/>
      <c r="H46" s="315"/>
    </row>
    <row r="47" spans="6:8" ht="15.75">
      <c r="F47" s="315"/>
      <c r="G47" s="315"/>
      <c r="H47" s="315"/>
    </row>
    <row r="48" spans="6:8" ht="15.75">
      <c r="F48" s="315"/>
      <c r="G48" s="315"/>
      <c r="H48" s="315"/>
    </row>
    <row r="49" spans="6:8" ht="15.75">
      <c r="F49" s="315"/>
      <c r="G49" s="315"/>
      <c r="H49" s="315"/>
    </row>
    <row r="50" spans="6:8" ht="15.75">
      <c r="F50" s="315"/>
      <c r="G50" s="315"/>
      <c r="H50" s="315"/>
    </row>
    <row r="51" spans="6:8" ht="15.75">
      <c r="F51" s="315"/>
      <c r="G51" s="315"/>
      <c r="H51" s="315"/>
    </row>
    <row r="52" spans="6:8" ht="15.75">
      <c r="F52" s="315"/>
      <c r="G52" s="315"/>
      <c r="H52" s="315"/>
    </row>
    <row r="53" spans="6:8" ht="15.75">
      <c r="F53" s="315"/>
      <c r="G53" s="315"/>
      <c r="H53" s="315"/>
    </row>
    <row r="54" spans="6:8" ht="15.75">
      <c r="F54" s="315"/>
      <c r="G54" s="315"/>
      <c r="H54" s="315"/>
    </row>
    <row r="55" spans="6:8" ht="15.75">
      <c r="F55" s="315"/>
      <c r="G55" s="315"/>
      <c r="H55" s="315"/>
    </row>
    <row r="56" spans="6:8" ht="15.75">
      <c r="F56" s="315"/>
      <c r="G56" s="315"/>
      <c r="H56" s="315"/>
    </row>
    <row r="57" spans="6:8" ht="15.75">
      <c r="F57" s="315"/>
      <c r="G57" s="315"/>
      <c r="H57" s="315"/>
    </row>
    <row r="58" spans="6:8" ht="15.75">
      <c r="F58" s="315"/>
      <c r="G58" s="315"/>
      <c r="H58" s="315"/>
    </row>
    <row r="59" spans="6:8" ht="15.75">
      <c r="F59" s="315"/>
      <c r="G59" s="315"/>
      <c r="H59" s="315"/>
    </row>
    <row r="60" spans="6:8" ht="15.75">
      <c r="F60" s="315"/>
      <c r="G60" s="315"/>
      <c r="H60" s="315"/>
    </row>
    <row r="61" spans="6:8" ht="15.75">
      <c r="F61" s="315"/>
      <c r="G61" s="315"/>
      <c r="H61" s="315"/>
    </row>
    <row r="62" spans="6:8" ht="15.75">
      <c r="F62" s="315"/>
      <c r="G62" s="315"/>
      <c r="H62" s="315"/>
    </row>
    <row r="63" spans="6:8" ht="15.75">
      <c r="F63" s="315"/>
      <c r="G63" s="315"/>
      <c r="H63" s="315"/>
    </row>
    <row r="64" spans="6:8" ht="15.75">
      <c r="F64" s="315"/>
      <c r="G64" s="315"/>
      <c r="H64" s="315"/>
    </row>
    <row r="65" spans="6:8" ht="15.75">
      <c r="F65" s="315"/>
      <c r="G65" s="315"/>
      <c r="H65" s="315"/>
    </row>
    <row r="66" spans="6:8" ht="15.75">
      <c r="F66" s="315"/>
      <c r="G66" s="315"/>
      <c r="H66" s="315"/>
    </row>
    <row r="67" spans="6:8" ht="15.75">
      <c r="F67" s="315"/>
      <c r="G67" s="315"/>
      <c r="H67" s="315"/>
    </row>
    <row r="68" spans="6:8" ht="15.75">
      <c r="F68" s="315"/>
      <c r="G68" s="315"/>
      <c r="H68" s="315"/>
    </row>
    <row r="69" spans="6:8" ht="15.75">
      <c r="F69" s="315"/>
      <c r="G69" s="315"/>
      <c r="H69" s="315"/>
    </row>
    <row r="70" spans="6:8" ht="15.75">
      <c r="F70" s="315"/>
      <c r="G70" s="315"/>
      <c r="H70" s="315"/>
    </row>
    <row r="71" spans="6:8" ht="15.75">
      <c r="F71" s="315"/>
      <c r="G71" s="315"/>
      <c r="H71" s="315"/>
    </row>
    <row r="72" spans="6:8" ht="15.75">
      <c r="F72" s="315"/>
      <c r="G72" s="315"/>
      <c r="H72" s="315"/>
    </row>
    <row r="73" spans="6:8" ht="15.75">
      <c r="F73" s="315"/>
      <c r="G73" s="315"/>
      <c r="H73" s="315"/>
    </row>
    <row r="74" spans="6:8" ht="15.75">
      <c r="F74" s="315"/>
      <c r="G74" s="315"/>
      <c r="H74" s="315"/>
    </row>
    <row r="75" spans="6:8" ht="15.75">
      <c r="F75" s="315"/>
      <c r="G75" s="315"/>
      <c r="H75" s="315"/>
    </row>
    <row r="76" spans="6:8" ht="15.75">
      <c r="F76" s="315"/>
      <c r="G76" s="315"/>
      <c r="H76" s="315"/>
    </row>
    <row r="77" spans="6:8" ht="15.75">
      <c r="F77" s="315"/>
      <c r="G77" s="315"/>
      <c r="H77" s="315"/>
    </row>
    <row r="78" spans="6:8" ht="15.75">
      <c r="F78" s="315"/>
      <c r="G78" s="315"/>
      <c r="H78" s="315"/>
    </row>
    <row r="79" spans="6:8" ht="15.75">
      <c r="F79" s="315"/>
      <c r="G79" s="315"/>
      <c r="H79" s="315"/>
    </row>
    <row r="80" spans="6:8" ht="15.75">
      <c r="F80" s="315"/>
      <c r="G80" s="315"/>
      <c r="H80" s="315"/>
    </row>
    <row r="81" spans="6:8" ht="15.75">
      <c r="F81" s="315"/>
      <c r="G81" s="315"/>
      <c r="H81" s="315"/>
    </row>
    <row r="82" spans="6:8" ht="15.75">
      <c r="F82" s="315"/>
      <c r="G82" s="315"/>
      <c r="H82" s="315"/>
    </row>
    <row r="83" spans="6:8" ht="15.75">
      <c r="F83" s="315"/>
      <c r="G83" s="315"/>
      <c r="H83" s="315"/>
    </row>
    <row r="84" spans="6:8" ht="15.75">
      <c r="F84" s="315"/>
      <c r="G84" s="315"/>
      <c r="H84" s="315"/>
    </row>
    <row r="85" spans="6:8" ht="15.75">
      <c r="F85" s="315"/>
      <c r="G85" s="315"/>
      <c r="H85" s="315"/>
    </row>
    <row r="86" spans="6:8" ht="15.75">
      <c r="F86" s="315"/>
      <c r="G86" s="315"/>
      <c r="H86" s="315"/>
    </row>
    <row r="87" spans="6:8" ht="15.75">
      <c r="F87" s="315"/>
      <c r="G87" s="315"/>
      <c r="H87" s="315"/>
    </row>
    <row r="88" spans="6:8" ht="15.75">
      <c r="F88" s="315"/>
      <c r="G88" s="315"/>
      <c r="H88" s="315"/>
    </row>
    <row r="89" spans="6:8" ht="15.75">
      <c r="F89" s="315"/>
      <c r="G89" s="315"/>
      <c r="H89" s="315"/>
    </row>
    <row r="90" spans="6:8" ht="15.75">
      <c r="F90" s="315"/>
      <c r="G90" s="315"/>
      <c r="H90" s="315"/>
    </row>
    <row r="91" spans="6:8" ht="15.75">
      <c r="F91" s="315"/>
      <c r="G91" s="315"/>
      <c r="H91" s="315"/>
    </row>
    <row r="92" spans="6:8" ht="15.75">
      <c r="F92" s="315"/>
      <c r="G92" s="315"/>
      <c r="H92" s="315"/>
    </row>
    <row r="93" spans="6:8" ht="15.75">
      <c r="F93" s="315"/>
      <c r="G93" s="315"/>
      <c r="H93" s="315"/>
    </row>
    <row r="94" spans="6:8" ht="15.75">
      <c r="F94" s="315"/>
      <c r="G94" s="315"/>
      <c r="H94" s="315"/>
    </row>
    <row r="95" spans="6:8" ht="15.75">
      <c r="F95" s="315"/>
      <c r="G95" s="315"/>
      <c r="H95" s="315"/>
    </row>
    <row r="96" spans="6:8" ht="15.75">
      <c r="F96" s="315"/>
      <c r="G96" s="315"/>
      <c r="H96" s="315"/>
    </row>
    <row r="97" spans="6:8" ht="15.75">
      <c r="F97" s="315"/>
      <c r="G97" s="315"/>
      <c r="H97" s="315"/>
    </row>
    <row r="98" spans="6:8" ht="15.75">
      <c r="F98" s="315"/>
      <c r="G98" s="315"/>
      <c r="H98" s="315"/>
    </row>
    <row r="99" spans="6:8" ht="15.75">
      <c r="F99" s="315"/>
      <c r="G99" s="315"/>
      <c r="H99" s="315"/>
    </row>
    <row r="100" spans="6:8" ht="15.75">
      <c r="F100" s="315"/>
      <c r="G100" s="315"/>
      <c r="H100" s="315"/>
    </row>
    <row r="101" spans="6:8" ht="15.75">
      <c r="F101" s="315"/>
      <c r="G101" s="315"/>
      <c r="H101" s="315"/>
    </row>
    <row r="102" spans="6:8" ht="15.75">
      <c r="F102" s="315"/>
      <c r="G102" s="315"/>
      <c r="H102" s="315"/>
    </row>
    <row r="103" spans="6:8" ht="15.75">
      <c r="F103" s="315"/>
      <c r="G103" s="315"/>
      <c r="H103" s="315"/>
    </row>
    <row r="104" spans="6:8" ht="15.75">
      <c r="F104" s="315"/>
      <c r="G104" s="315"/>
      <c r="H104" s="315"/>
    </row>
    <row r="105" spans="6:8" ht="15.75">
      <c r="F105" s="315"/>
      <c r="G105" s="315"/>
      <c r="H105" s="315"/>
    </row>
    <row r="106" spans="6:8" ht="15.75">
      <c r="F106" s="315"/>
      <c r="G106" s="315"/>
      <c r="H106" s="315"/>
    </row>
    <row r="107" spans="6:8" ht="15.75">
      <c r="F107" s="315"/>
      <c r="G107" s="315"/>
      <c r="H107" s="315"/>
    </row>
    <row r="108" spans="6:8" ht="15.75">
      <c r="F108" s="315"/>
      <c r="G108" s="315"/>
      <c r="H108" s="315"/>
    </row>
    <row r="109" spans="6:8" ht="15.75">
      <c r="F109" s="315"/>
      <c r="G109" s="315"/>
      <c r="H109" s="315"/>
    </row>
    <row r="110" spans="6:8" ht="15.75">
      <c r="F110" s="315"/>
      <c r="G110" s="315"/>
      <c r="H110" s="315"/>
    </row>
    <row r="111" spans="6:8" ht="15.75">
      <c r="F111" s="315"/>
      <c r="G111" s="315"/>
      <c r="H111" s="315"/>
    </row>
    <row r="112" spans="6:8" ht="15.75">
      <c r="F112" s="315"/>
      <c r="G112" s="315"/>
      <c r="H112" s="315"/>
    </row>
    <row r="113" spans="6:8" ht="15.75">
      <c r="F113" s="315"/>
      <c r="G113" s="315"/>
      <c r="H113" s="315"/>
    </row>
    <row r="114" spans="6:8" ht="15.75">
      <c r="F114" s="315"/>
      <c r="G114" s="315"/>
      <c r="H114" s="315"/>
    </row>
    <row r="115" spans="6:8" ht="15.75">
      <c r="F115" s="315"/>
      <c r="G115" s="315"/>
      <c r="H115" s="315"/>
    </row>
    <row r="116" spans="6:8" ht="15.75">
      <c r="F116" s="315"/>
      <c r="G116" s="315"/>
      <c r="H116" s="315"/>
    </row>
    <row r="117" spans="6:8" ht="15.75">
      <c r="F117" s="315"/>
      <c r="G117" s="315"/>
      <c r="H117" s="315"/>
    </row>
  </sheetData>
  <sheetProtection/>
  <mergeCells count="2">
    <mergeCell ref="C2:D2"/>
    <mergeCell ref="A3:A4"/>
  </mergeCells>
  <printOptions horizontalCentered="1" verticalCentered="1"/>
  <pageMargins left="0.2" right="0.2" top="0.2" bottom="0.2"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P22"/>
  <sheetViews>
    <sheetView showZeros="0" zoomScale="96" zoomScaleNormal="96" zoomScaleSheetLayoutView="95" workbookViewId="0" topLeftCell="A7">
      <selection activeCell="G16" sqref="G16"/>
    </sheetView>
  </sheetViews>
  <sheetFormatPr defaultColWidth="9.00390625" defaultRowHeight="12.75" customHeight="1"/>
  <cols>
    <col min="1" max="1" width="25.75390625" style="6" customWidth="1"/>
    <col min="2" max="2" width="8.875" style="286" bestFit="1" customWidth="1"/>
    <col min="3" max="3" width="12.25390625" style="6" customWidth="1"/>
    <col min="4" max="4" width="22.75390625" style="6" customWidth="1"/>
    <col min="5" max="5" width="24.00390625" style="6" customWidth="1"/>
    <col min="6" max="6" width="13.75390625" style="6" bestFit="1" customWidth="1"/>
    <col min="7" max="7" width="14.625" style="6" customWidth="1"/>
    <col min="8" max="16" width="9.125" style="6" bestFit="1" customWidth="1"/>
    <col min="17" max="17" width="9.125" style="0" bestFit="1" customWidth="1"/>
  </cols>
  <sheetData>
    <row r="1" spans="1:3" s="1" customFormat="1" ht="18" customHeight="1">
      <c r="A1" s="247"/>
      <c r="B1" s="248"/>
      <c r="C1" s="77"/>
    </row>
    <row r="2" spans="1:3" ht="13.5" customHeight="1">
      <c r="A2" s="150" t="s">
        <v>221</v>
      </c>
      <c r="B2" s="287"/>
      <c r="C2" s="151"/>
    </row>
    <row r="3" spans="1:3" ht="37.5" customHeight="1">
      <c r="A3" s="288" t="s">
        <v>156</v>
      </c>
      <c r="B3" s="79" t="s">
        <v>73</v>
      </c>
      <c r="C3" s="289" t="s">
        <v>46</v>
      </c>
    </row>
    <row r="4" spans="1:3" s="2" customFormat="1" ht="27" customHeight="1">
      <c r="A4" s="290" t="s">
        <v>63</v>
      </c>
      <c r="B4" s="291">
        <v>418362</v>
      </c>
      <c r="C4" s="292">
        <v>-17.35847043973476</v>
      </c>
    </row>
    <row r="5" spans="1:3" s="2" customFormat="1" ht="27" customHeight="1">
      <c r="A5" s="293" t="s">
        <v>222</v>
      </c>
      <c r="B5" s="291">
        <v>283673</v>
      </c>
      <c r="C5" s="292">
        <v>-15.597877993555429</v>
      </c>
    </row>
    <row r="6" spans="1:3" s="2" customFormat="1" ht="27" customHeight="1">
      <c r="A6" s="290" t="s">
        <v>223</v>
      </c>
      <c r="B6" s="291">
        <v>94403</v>
      </c>
      <c r="C6" s="292">
        <v>-13.797448704719983</v>
      </c>
    </row>
    <row r="7" spans="1:3" s="2" customFormat="1" ht="27" customHeight="1">
      <c r="A7" s="290" t="s">
        <v>224</v>
      </c>
      <c r="B7" s="291">
        <v>45081</v>
      </c>
      <c r="C7" s="292">
        <v>17.837258540920615</v>
      </c>
    </row>
    <row r="8" spans="1:3" s="2" customFormat="1" ht="27" customHeight="1">
      <c r="A8" s="290" t="s">
        <v>225</v>
      </c>
      <c r="B8" s="291">
        <v>8229</v>
      </c>
      <c r="C8" s="292">
        <v>-25.536150574608627</v>
      </c>
    </row>
    <row r="9" spans="1:3" s="2" customFormat="1" ht="24.75" customHeight="1">
      <c r="A9" s="290" t="s">
        <v>226</v>
      </c>
      <c r="B9" s="291">
        <v>28721</v>
      </c>
      <c r="C9" s="292">
        <v>-6.567989590110599</v>
      </c>
    </row>
    <row r="10" spans="1:16" s="285" customFormat="1" ht="24.75" customHeight="1">
      <c r="A10" s="293" t="s">
        <v>227</v>
      </c>
      <c r="B10" s="291">
        <v>17635</v>
      </c>
      <c r="C10" s="292">
        <v>-5.472770154373933</v>
      </c>
      <c r="D10" s="2"/>
      <c r="E10" s="2"/>
      <c r="F10" s="2"/>
      <c r="G10" s="2"/>
      <c r="H10" s="2"/>
      <c r="I10" s="2"/>
      <c r="J10" s="2"/>
      <c r="K10" s="2"/>
      <c r="L10" s="2"/>
      <c r="M10" s="2"/>
      <c r="N10" s="2"/>
      <c r="O10" s="2"/>
      <c r="P10" s="2"/>
    </row>
    <row r="11" spans="1:16" s="285" customFormat="1" ht="24.75" customHeight="1">
      <c r="A11" s="294" t="s">
        <v>64</v>
      </c>
      <c r="B11" s="291">
        <v>2186187</v>
      </c>
      <c r="C11" s="292">
        <v>-0.10203708611692264</v>
      </c>
      <c r="D11" s="2"/>
      <c r="E11" s="2"/>
      <c r="F11" s="2"/>
      <c r="G11" s="2"/>
      <c r="H11" s="2"/>
      <c r="I11" s="2"/>
      <c r="J11" s="2"/>
      <c r="K11" s="2"/>
      <c r="L11" s="2"/>
      <c r="M11" s="2"/>
      <c r="N11" s="2"/>
      <c r="O11" s="2"/>
      <c r="P11" s="2"/>
    </row>
    <row r="12" spans="1:16" s="285" customFormat="1" ht="24.75" customHeight="1">
      <c r="A12" s="294" t="s">
        <v>228</v>
      </c>
      <c r="B12" s="291">
        <v>1599925</v>
      </c>
      <c r="C12" s="292">
        <v>-3.9</v>
      </c>
      <c r="D12" s="2"/>
      <c r="E12" s="2"/>
      <c r="F12" s="2"/>
      <c r="G12" s="2"/>
      <c r="H12" s="2"/>
      <c r="I12" s="2"/>
      <c r="J12" s="2"/>
      <c r="K12" s="2"/>
      <c r="L12" s="2"/>
      <c r="M12" s="2"/>
      <c r="N12" s="2"/>
      <c r="O12" s="2"/>
      <c r="P12" s="2"/>
    </row>
    <row r="13" spans="1:13" s="285" customFormat="1" ht="24.75" customHeight="1">
      <c r="A13" s="290" t="s">
        <v>229</v>
      </c>
      <c r="B13" s="291">
        <v>167731</v>
      </c>
      <c r="C13" s="292">
        <v>-7.6</v>
      </c>
      <c r="D13" s="2"/>
      <c r="E13" s="2"/>
      <c r="F13" s="2"/>
      <c r="G13" s="2"/>
      <c r="H13" s="2"/>
      <c r="I13" s="2"/>
      <c r="J13" s="2"/>
      <c r="K13" s="2"/>
      <c r="L13" s="2"/>
      <c r="M13" s="2"/>
    </row>
    <row r="14" spans="1:13" s="285" customFormat="1" ht="24.75" customHeight="1">
      <c r="A14" s="290" t="s">
        <v>230</v>
      </c>
      <c r="B14" s="291">
        <v>74865</v>
      </c>
      <c r="C14" s="292">
        <v>-5.5</v>
      </c>
      <c r="D14" s="2"/>
      <c r="E14" s="2"/>
      <c r="F14" s="2"/>
      <c r="G14" s="2"/>
      <c r="H14" s="2"/>
      <c r="I14" s="2"/>
      <c r="J14" s="2"/>
      <c r="K14" s="2"/>
      <c r="L14" s="2"/>
      <c r="M14" s="2"/>
    </row>
    <row r="15" spans="1:13" s="285" customFormat="1" ht="24.75" customHeight="1">
      <c r="A15" s="295" t="s">
        <v>231</v>
      </c>
      <c r="B15" s="296">
        <v>213406</v>
      </c>
      <c r="C15" s="297">
        <v>-10.6</v>
      </c>
      <c r="D15" s="2"/>
      <c r="E15" s="2"/>
      <c r="F15" s="2"/>
      <c r="G15" s="2"/>
      <c r="H15" s="2"/>
      <c r="I15" s="2"/>
      <c r="J15" s="2"/>
      <c r="K15" s="2"/>
      <c r="L15" s="2"/>
      <c r="M15" s="2"/>
    </row>
    <row r="16" spans="1:16" ht="24.75" customHeight="1">
      <c r="A16" s="290" t="s">
        <v>232</v>
      </c>
      <c r="B16" s="291">
        <v>2824</v>
      </c>
      <c r="C16" s="292">
        <v>23.1</v>
      </c>
      <c r="N16"/>
      <c r="O16"/>
      <c r="P16"/>
    </row>
    <row r="17" spans="1:16" ht="24.75" customHeight="1">
      <c r="A17" s="298" t="s">
        <v>233</v>
      </c>
      <c r="B17" s="286">
        <v>658982</v>
      </c>
      <c r="C17" s="299">
        <v>17.8</v>
      </c>
      <c r="N17"/>
      <c r="O17"/>
      <c r="P17"/>
    </row>
    <row r="18" spans="1:16" ht="24.75" customHeight="1">
      <c r="A18" s="290" t="s">
        <v>234</v>
      </c>
      <c r="B18" s="291">
        <v>204930</v>
      </c>
      <c r="C18" s="292">
        <v>35.2</v>
      </c>
      <c r="N18"/>
      <c r="O18"/>
      <c r="P18"/>
    </row>
    <row r="19" spans="1:3" ht="24.75" customHeight="1">
      <c r="A19" s="290" t="s">
        <v>235</v>
      </c>
      <c r="B19" s="291">
        <v>37555</v>
      </c>
      <c r="C19" s="292">
        <v>33.9</v>
      </c>
    </row>
    <row r="20" spans="1:3" ht="24.75" customHeight="1">
      <c r="A20" s="290" t="s">
        <v>236</v>
      </c>
      <c r="B20" s="291">
        <v>239632</v>
      </c>
      <c r="C20" s="292">
        <v>-43.5</v>
      </c>
    </row>
    <row r="21" spans="1:3" ht="24.75" customHeight="1">
      <c r="A21" s="96" t="s">
        <v>237</v>
      </c>
      <c r="B21" s="49">
        <v>1840801</v>
      </c>
      <c r="C21" s="300">
        <v>1.9890852678818902</v>
      </c>
    </row>
    <row r="22" ht="24.75" customHeight="1">
      <c r="A22" s="301"/>
    </row>
  </sheetData>
  <sheetProtection/>
  <printOptions horizontalCentered="1" verticalCentered="1"/>
  <pageMargins left="0.2" right="0.2" top="0.2" bottom="0.2" header="0" footer="0"/>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D11"/>
  <sheetViews>
    <sheetView showZeros="0" zoomScale="90" zoomScaleNormal="90" workbookViewId="0" topLeftCell="A1">
      <selection activeCell="M6" sqref="M6"/>
    </sheetView>
  </sheetViews>
  <sheetFormatPr defaultColWidth="9.125" defaultRowHeight="14.25"/>
  <cols>
    <col min="1" max="1" width="23.875" style="265" customWidth="1"/>
    <col min="2" max="2" width="11.125" style="266" bestFit="1" customWidth="1"/>
    <col min="3" max="3" width="10.00390625" style="267" customWidth="1"/>
    <col min="4" max="4" width="9.00390625" style="268" customWidth="1"/>
    <col min="5" max="111" width="9.125" style="268" customWidth="1"/>
    <col min="112" max="136" width="9.00390625" style="268" customWidth="1"/>
    <col min="137" max="137" width="9.00390625" style="0" bestFit="1" customWidth="1"/>
  </cols>
  <sheetData>
    <row r="1" spans="1:3" s="263" customFormat="1" ht="18" customHeight="1">
      <c r="A1" s="269"/>
      <c r="B1" s="270"/>
      <c r="C1" s="271"/>
    </row>
    <row r="2" spans="1:3" ht="20.25" customHeight="1">
      <c r="A2" s="272" t="s">
        <v>238</v>
      </c>
      <c r="B2" s="273"/>
      <c r="C2" s="273"/>
    </row>
    <row r="3" spans="1:3" s="264" customFormat="1" ht="39.75" customHeight="1">
      <c r="A3" s="274" t="s">
        <v>85</v>
      </c>
      <c r="B3" s="45" t="s">
        <v>73</v>
      </c>
      <c r="C3" s="275" t="s">
        <v>239</v>
      </c>
    </row>
    <row r="4" spans="1:3" s="264" customFormat="1" ht="54" customHeight="1">
      <c r="A4" s="276" t="s">
        <v>66</v>
      </c>
      <c r="B4" s="277">
        <v>18631206</v>
      </c>
      <c r="C4" s="278">
        <v>2101287.5277999993</v>
      </c>
    </row>
    <row r="5" spans="1:3" s="264" customFormat="1" ht="54" customHeight="1">
      <c r="A5" s="276" t="s">
        <v>240</v>
      </c>
      <c r="B5" s="277">
        <v>3033995.5787277855</v>
      </c>
      <c r="C5" s="278">
        <v>367869.66643655393</v>
      </c>
    </row>
    <row r="6" spans="1:3" s="264" customFormat="1" ht="54" customHeight="1">
      <c r="A6" s="276" t="s">
        <v>241</v>
      </c>
      <c r="B6" s="277">
        <v>11476173.645588666</v>
      </c>
      <c r="C6" s="278">
        <v>1348056.326415589</v>
      </c>
    </row>
    <row r="7" spans="1:3" s="264" customFormat="1" ht="54" customHeight="1">
      <c r="A7" s="279" t="s">
        <v>68</v>
      </c>
      <c r="B7" s="278">
        <v>7676117</v>
      </c>
      <c r="C7" s="278">
        <v>985461.8866109997</v>
      </c>
    </row>
    <row r="8" spans="1:3" s="264" customFormat="1" ht="54" customHeight="1">
      <c r="A8" s="280" t="s">
        <v>242</v>
      </c>
      <c r="B8" s="278">
        <v>2831996.4</v>
      </c>
      <c r="C8" s="278">
        <v>309371.3999999999</v>
      </c>
    </row>
    <row r="9" spans="1:3" s="264" customFormat="1" ht="54" customHeight="1">
      <c r="A9" s="280" t="s">
        <v>243</v>
      </c>
      <c r="B9" s="278">
        <v>4641223</v>
      </c>
      <c r="C9" s="278">
        <v>531776</v>
      </c>
    </row>
    <row r="10" spans="1:3" s="264" customFormat="1" ht="54" customHeight="1">
      <c r="A10" s="280" t="s">
        <v>244</v>
      </c>
      <c r="B10" s="278">
        <v>202834</v>
      </c>
      <c r="C10" s="278">
        <v>146041.707169</v>
      </c>
    </row>
    <row r="11" spans="1:4" s="264" customFormat="1" ht="54" customHeight="1">
      <c r="A11" s="281" t="s">
        <v>245</v>
      </c>
      <c r="B11" s="282">
        <v>4</v>
      </c>
      <c r="C11" s="283">
        <v>-1787</v>
      </c>
      <c r="D11" s="284"/>
    </row>
  </sheetData>
  <sheetProtection/>
  <printOptions horizontalCentered="1" verticalCentered="1"/>
  <pageMargins left="0.2" right="0.2" top="0.2" bottom="0.2" header="0" footer="0"/>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1:AM16"/>
  <sheetViews>
    <sheetView showZeros="0" zoomScaleSheetLayoutView="70" workbookViewId="0" topLeftCell="A1">
      <selection activeCell="C8" sqref="C8"/>
    </sheetView>
  </sheetViews>
  <sheetFormatPr defaultColWidth="9.00390625" defaultRowHeight="14.25"/>
  <cols>
    <col min="1" max="1" width="21.125" style="6" customWidth="1"/>
    <col min="2" max="2" width="10.75390625" style="5" customWidth="1"/>
    <col min="3" max="3" width="10.00390625" style="6" customWidth="1"/>
    <col min="4" max="4" width="27.125" style="6" customWidth="1"/>
    <col min="5" max="6" width="10.375" style="6" bestFit="1" customWidth="1"/>
    <col min="7" max="39" width="9.125" style="6" bestFit="1" customWidth="1"/>
    <col min="40" max="40" width="9.125" style="0" bestFit="1" customWidth="1"/>
  </cols>
  <sheetData>
    <row r="1" spans="1:3" s="1" customFormat="1" ht="18" customHeight="1">
      <c r="A1" s="247"/>
      <c r="B1" s="248"/>
      <c r="C1" s="248"/>
    </row>
    <row r="2" spans="1:3" ht="20.25" customHeight="1">
      <c r="A2" s="249" t="s">
        <v>246</v>
      </c>
      <c r="B2" s="250"/>
      <c r="C2" s="250"/>
    </row>
    <row r="3" spans="1:3" ht="39.75" customHeight="1">
      <c r="A3" s="251" t="s">
        <v>156</v>
      </c>
      <c r="B3" s="45" t="s">
        <v>73</v>
      </c>
      <c r="C3" s="252" t="s">
        <v>46</v>
      </c>
    </row>
    <row r="4" spans="1:3" ht="33.75" customHeight="1">
      <c r="A4" s="94" t="s">
        <v>247</v>
      </c>
      <c r="B4" s="237">
        <v>423318.75</v>
      </c>
      <c r="C4" s="253">
        <v>2.99</v>
      </c>
    </row>
    <row r="5" spans="1:3" ht="33.75" customHeight="1">
      <c r="A5" s="94" t="s">
        <v>248</v>
      </c>
      <c r="B5" s="237">
        <v>316584.13</v>
      </c>
      <c r="C5" s="253">
        <v>3.3</v>
      </c>
    </row>
    <row r="6" spans="1:3" ht="33.75" customHeight="1">
      <c r="A6" s="94" t="s">
        <v>249</v>
      </c>
      <c r="B6" s="254">
        <v>14084.43</v>
      </c>
      <c r="C6" s="253">
        <v>1.8</v>
      </c>
    </row>
    <row r="7" spans="1:3" ht="33.75" customHeight="1">
      <c r="A7" s="94" t="s">
        <v>250</v>
      </c>
      <c r="B7" s="254">
        <v>203150.37</v>
      </c>
      <c r="C7" s="255">
        <v>-0.69</v>
      </c>
    </row>
    <row r="8" spans="1:3" ht="33.75" customHeight="1">
      <c r="A8" s="94" t="s">
        <v>251</v>
      </c>
      <c r="B8" s="254">
        <v>196238.8</v>
      </c>
      <c r="C8" s="256">
        <v>0.04</v>
      </c>
    </row>
    <row r="9" spans="1:3" ht="33.75" customHeight="1">
      <c r="A9" s="87" t="s">
        <v>252</v>
      </c>
      <c r="B9" s="254">
        <v>99349.33</v>
      </c>
      <c r="C9" s="253">
        <v>12.8</v>
      </c>
    </row>
    <row r="10" spans="1:3" ht="33.75" customHeight="1">
      <c r="A10" s="87" t="s">
        <v>253</v>
      </c>
      <c r="B10" s="254">
        <v>106734.62</v>
      </c>
      <c r="C10" s="253">
        <v>2.1</v>
      </c>
    </row>
    <row r="11" spans="1:3" ht="33.75" customHeight="1">
      <c r="A11" s="87" t="s">
        <v>254</v>
      </c>
      <c r="B11" s="254">
        <v>62710.05</v>
      </c>
      <c r="C11" s="253">
        <v>4.36</v>
      </c>
    </row>
    <row r="12" spans="1:3" ht="33.75" customHeight="1">
      <c r="A12" s="87" t="s">
        <v>255</v>
      </c>
      <c r="B12" s="254">
        <v>44024.57</v>
      </c>
      <c r="C12" s="253">
        <v>-0.96</v>
      </c>
    </row>
    <row r="13" spans="1:39" ht="33.75" customHeight="1">
      <c r="A13" s="94" t="s">
        <v>256</v>
      </c>
      <c r="B13" s="257">
        <v>237</v>
      </c>
      <c r="C13" s="253">
        <v>-66.57263751763047</v>
      </c>
      <c r="AJ13"/>
      <c r="AK13"/>
      <c r="AL13"/>
      <c r="AM13"/>
    </row>
    <row r="14" spans="1:39" ht="33.75" customHeight="1">
      <c r="A14" s="94" t="s">
        <v>257</v>
      </c>
      <c r="B14" s="257">
        <v>1502</v>
      </c>
      <c r="C14" s="253">
        <v>-8.19070904645477</v>
      </c>
      <c r="AJ14"/>
      <c r="AK14"/>
      <c r="AL14"/>
      <c r="AM14"/>
    </row>
    <row r="15" spans="1:4" s="246" customFormat="1" ht="33.75" customHeight="1">
      <c r="A15" s="258" t="s">
        <v>258</v>
      </c>
      <c r="B15" s="259">
        <v>4070</v>
      </c>
      <c r="C15" s="260">
        <v>-41.0486674391657</v>
      </c>
      <c r="D15" s="6"/>
    </row>
    <row r="16" spans="1:4" ht="30.75" customHeight="1">
      <c r="A16" s="261"/>
      <c r="B16" s="261"/>
      <c r="C16" s="261"/>
      <c r="D16" s="262"/>
    </row>
  </sheetData>
  <sheetProtection/>
  <mergeCells count="1">
    <mergeCell ref="A16:C16"/>
  </mergeCells>
  <printOptions horizontalCentered="1" verticalCentered="1"/>
  <pageMargins left="0.2" right="0.2" top="0.2" bottom="0.2" header="0" footer="0"/>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10"/>
  </sheetPr>
  <dimension ref="A1:FE20"/>
  <sheetViews>
    <sheetView showZeros="0" zoomScale="115" zoomScaleNormal="115" workbookViewId="0" topLeftCell="A1">
      <selection activeCell="B3" sqref="B3"/>
    </sheetView>
  </sheetViews>
  <sheetFormatPr defaultColWidth="9.00390625" defaultRowHeight="14.25"/>
  <cols>
    <col min="1" max="1" width="14.00390625" style="6" customWidth="1"/>
    <col min="2" max="2" width="10.875" style="211" customWidth="1"/>
    <col min="3" max="3" width="12.875" style="7" customWidth="1"/>
    <col min="4" max="6" width="9.00390625" style="6" customWidth="1"/>
    <col min="7" max="7" width="12.625" style="6" bestFit="1" customWidth="1"/>
    <col min="8" max="139" width="9.00390625" style="6" customWidth="1"/>
    <col min="140" max="161" width="9.125" style="6" bestFit="1" customWidth="1"/>
  </cols>
  <sheetData>
    <row r="1" spans="1:3" s="1" customFormat="1" ht="18" customHeight="1">
      <c r="A1" s="241" t="s">
        <v>259</v>
      </c>
      <c r="B1" s="242"/>
      <c r="C1" s="242"/>
    </row>
    <row r="2" spans="1:3" s="2" customFormat="1" ht="20.25" customHeight="1">
      <c r="A2" s="10" t="s">
        <v>260</v>
      </c>
      <c r="B2" s="229"/>
      <c r="C2" s="230"/>
    </row>
    <row r="3" spans="1:3" ht="46.5" customHeight="1">
      <c r="A3" s="50" t="s">
        <v>261</v>
      </c>
      <c r="B3" s="45" t="s">
        <v>86</v>
      </c>
      <c r="C3" s="69" t="s">
        <v>46</v>
      </c>
    </row>
    <row r="4" spans="1:3" ht="31.5" customHeight="1">
      <c r="A4" s="231" t="s">
        <v>262</v>
      </c>
      <c r="B4" s="232">
        <v>5215015</v>
      </c>
      <c r="C4" s="243">
        <v>-4.97369081141176</v>
      </c>
    </row>
    <row r="5" spans="1:3" ht="31.5" customHeight="1">
      <c r="A5" s="234" t="s">
        <v>263</v>
      </c>
      <c r="B5" s="237">
        <v>1987547.94679518</v>
      </c>
      <c r="C5" s="53">
        <v>-7.3978354475763</v>
      </c>
    </row>
    <row r="6" spans="1:3" ht="31.5" customHeight="1">
      <c r="A6" s="234"/>
      <c r="B6" s="237"/>
      <c r="C6" s="53"/>
    </row>
    <row r="7" spans="1:3" ht="31.5" customHeight="1">
      <c r="A7" s="234" t="s">
        <v>264</v>
      </c>
      <c r="B7" s="237">
        <v>282810.857796224</v>
      </c>
      <c r="C7" s="53">
        <v>-7.97584152883148</v>
      </c>
    </row>
    <row r="8" spans="1:3" ht="31.5" customHeight="1">
      <c r="A8" s="234" t="s">
        <v>265</v>
      </c>
      <c r="B8" s="237">
        <v>278256.02048279</v>
      </c>
      <c r="C8" s="53">
        <v>-13.5663253860562</v>
      </c>
    </row>
    <row r="9" spans="1:3" ht="31.5" customHeight="1">
      <c r="A9" s="234" t="s">
        <v>266</v>
      </c>
      <c r="B9" s="237">
        <v>345687.780560969</v>
      </c>
      <c r="C9" s="53">
        <v>-7.36195904482054</v>
      </c>
    </row>
    <row r="10" spans="1:3" ht="31.5" customHeight="1">
      <c r="A10" s="234" t="s">
        <v>267</v>
      </c>
      <c r="B10" s="237">
        <v>353948.389740742</v>
      </c>
      <c r="C10" s="53">
        <v>-2.0581627897084</v>
      </c>
    </row>
    <row r="11" spans="1:3" ht="31.5" customHeight="1">
      <c r="A11" s="234" t="s">
        <v>268</v>
      </c>
      <c r="B11" s="237">
        <v>726844.898214451</v>
      </c>
      <c r="C11" s="53">
        <v>-7.16273260125286</v>
      </c>
    </row>
    <row r="12" spans="1:3" ht="31.5" customHeight="1">
      <c r="A12" s="234"/>
      <c r="B12" s="237"/>
      <c r="C12" s="53"/>
    </row>
    <row r="13" spans="1:3" ht="31.5" customHeight="1">
      <c r="A13" s="234" t="s">
        <v>269</v>
      </c>
      <c r="B13" s="237">
        <v>375827.270939831</v>
      </c>
      <c r="C13" s="53">
        <v>-5.20379886608178</v>
      </c>
    </row>
    <row r="14" spans="1:3" ht="31.5" customHeight="1">
      <c r="A14" s="234" t="s">
        <v>270</v>
      </c>
      <c r="B14" s="237">
        <v>343379.082806228</v>
      </c>
      <c r="C14" s="53">
        <v>-10.838163698953</v>
      </c>
    </row>
    <row r="15" spans="1:3" ht="31.5" customHeight="1">
      <c r="A15" s="234" t="s">
        <v>271</v>
      </c>
      <c r="B15" s="237">
        <v>750254.134782847</v>
      </c>
      <c r="C15" s="53">
        <v>-2.4130924289323</v>
      </c>
    </row>
    <row r="16" spans="1:3" ht="31.5" customHeight="1">
      <c r="A16" s="234" t="s">
        <v>272</v>
      </c>
      <c r="B16" s="237">
        <v>514150.503566796</v>
      </c>
      <c r="C16" s="53">
        <v>-5.7106339664338</v>
      </c>
    </row>
    <row r="17" spans="1:161" ht="31.5" customHeight="1">
      <c r="A17" s="234" t="s">
        <v>273</v>
      </c>
      <c r="B17" s="237">
        <v>760307.316447121</v>
      </c>
      <c r="C17" s="53">
        <v>3.86925760011513</v>
      </c>
      <c r="FC17"/>
      <c r="FD17"/>
      <c r="FE17"/>
    </row>
    <row r="18" spans="1:161" ht="33" customHeight="1">
      <c r="A18" s="244" t="s">
        <v>274</v>
      </c>
      <c r="B18" s="240">
        <v>483548.744662</v>
      </c>
      <c r="C18" s="245">
        <v>-4.87006359653813</v>
      </c>
      <c r="FC18"/>
      <c r="FD18"/>
      <c r="FE18"/>
    </row>
    <row r="19" spans="159:161" ht="15.75">
      <c r="FC19"/>
      <c r="FD19"/>
      <c r="FE19"/>
    </row>
    <row r="20" spans="159:161" ht="15.75">
      <c r="FC20"/>
      <c r="FD20"/>
      <c r="FE20"/>
    </row>
  </sheetData>
  <sheetProtection/>
  <printOptions horizontalCentered="1" verticalCentered="1"/>
  <pageMargins left="0.2" right="0.2" top="0.2" bottom="0.2" header="0" footer="0"/>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K18"/>
  <sheetViews>
    <sheetView showZeros="0" zoomScale="110" zoomScaleNormal="110" workbookViewId="0" topLeftCell="A1">
      <selection activeCell="C18" sqref="C18"/>
    </sheetView>
  </sheetViews>
  <sheetFormatPr defaultColWidth="8.75390625" defaultRowHeight="14.25"/>
  <cols>
    <col min="1" max="1" width="13.375" style="4" customWidth="1"/>
    <col min="2" max="2" width="11.75390625" style="211" customWidth="1"/>
    <col min="3" max="3" width="11.50390625" style="7" customWidth="1"/>
    <col min="4" max="4" width="9.125" style="6" bestFit="1" customWidth="1"/>
    <col min="5" max="5" width="18.50390625" style="6" customWidth="1"/>
    <col min="6" max="6" width="12.875" style="6" customWidth="1"/>
    <col min="7" max="11" width="9.125" style="6" bestFit="1" customWidth="1"/>
    <col min="12" max="12" width="9.125" style="0" bestFit="1" customWidth="1"/>
  </cols>
  <sheetData>
    <row r="1" spans="1:3" s="1" customFormat="1" ht="18" customHeight="1">
      <c r="A1" s="8"/>
      <c r="B1" s="9"/>
      <c r="C1" s="9"/>
    </row>
    <row r="2" spans="1:3" s="2" customFormat="1" ht="20.25" customHeight="1">
      <c r="A2" s="10" t="s">
        <v>275</v>
      </c>
      <c r="B2" s="229"/>
      <c r="C2" s="230"/>
    </row>
    <row r="3" spans="1:3" ht="39.75" customHeight="1">
      <c r="A3" s="50" t="s">
        <v>276</v>
      </c>
      <c r="B3" s="45" t="s">
        <v>73</v>
      </c>
      <c r="C3" s="131" t="s">
        <v>46</v>
      </c>
    </row>
    <row r="4" spans="1:3" ht="27" customHeight="1">
      <c r="A4" s="231" t="s">
        <v>262</v>
      </c>
      <c r="B4" s="232"/>
      <c r="C4" s="233">
        <v>0.8</v>
      </c>
    </row>
    <row r="5" spans="1:9" ht="24.75" customHeight="1">
      <c r="A5" s="234" t="s">
        <v>263</v>
      </c>
      <c r="B5" s="235"/>
      <c r="C5" s="57">
        <v>9.171768634670556</v>
      </c>
      <c r="H5" s="236"/>
      <c r="I5" s="236"/>
    </row>
    <row r="6" spans="1:3" ht="12" customHeight="1">
      <c r="A6" s="234"/>
      <c r="B6" s="237"/>
      <c r="C6" s="57"/>
    </row>
    <row r="7" spans="1:3" ht="31.5" customHeight="1">
      <c r="A7" s="234" t="s">
        <v>264</v>
      </c>
      <c r="B7" s="237"/>
      <c r="C7" s="57">
        <v>13</v>
      </c>
    </row>
    <row r="8" spans="1:3" ht="31.5" customHeight="1">
      <c r="A8" s="234" t="s">
        <v>265</v>
      </c>
      <c r="B8" s="237"/>
      <c r="C8" s="57">
        <v>5.9</v>
      </c>
    </row>
    <row r="9" spans="1:3" ht="31.5" customHeight="1">
      <c r="A9" s="234" t="s">
        <v>266</v>
      </c>
      <c r="B9" s="237"/>
      <c r="C9" s="57">
        <v>7.5</v>
      </c>
    </row>
    <row r="10" spans="1:3" ht="31.5" customHeight="1">
      <c r="A10" s="234" t="s">
        <v>267</v>
      </c>
      <c r="B10" s="237"/>
      <c r="C10" s="57">
        <v>2</v>
      </c>
    </row>
    <row r="11" spans="1:3" ht="31.5" customHeight="1">
      <c r="A11" s="234" t="s">
        <v>268</v>
      </c>
      <c r="B11" s="237"/>
      <c r="C11" s="57">
        <v>11</v>
      </c>
    </row>
    <row r="12" spans="1:11" ht="16.5" customHeight="1">
      <c r="A12" s="234"/>
      <c r="B12" s="237"/>
      <c r="C12" s="57"/>
      <c r="K12"/>
    </row>
    <row r="13" spans="1:3" ht="31.5" customHeight="1">
      <c r="A13" s="234" t="s">
        <v>269</v>
      </c>
      <c r="B13" s="141"/>
      <c r="C13" s="238">
        <v>6</v>
      </c>
    </row>
    <row r="14" spans="1:3" ht="31.5" customHeight="1">
      <c r="A14" s="234" t="s">
        <v>270</v>
      </c>
      <c r="B14" s="237"/>
      <c r="C14" s="57">
        <v>-59.9</v>
      </c>
    </row>
    <row r="15" spans="1:3" ht="31.5" customHeight="1">
      <c r="A15" s="234" t="s">
        <v>271</v>
      </c>
      <c r="B15" s="237"/>
      <c r="C15" s="57">
        <v>5.8</v>
      </c>
    </row>
    <row r="16" spans="1:3" ht="31.5" customHeight="1">
      <c r="A16" s="234" t="s">
        <v>272</v>
      </c>
      <c r="B16" s="237"/>
      <c r="C16" s="57">
        <v>13.5</v>
      </c>
    </row>
    <row r="17" spans="1:3" ht="28.5" customHeight="1">
      <c r="A17" s="234" t="s">
        <v>273</v>
      </c>
      <c r="B17" s="237"/>
      <c r="C17" s="57">
        <v>6.3</v>
      </c>
    </row>
    <row r="18" spans="1:3" ht="31.5" customHeight="1">
      <c r="A18" s="239" t="s">
        <v>274</v>
      </c>
      <c r="B18" s="240"/>
      <c r="C18" s="73">
        <v>20.4</v>
      </c>
    </row>
  </sheetData>
  <sheetProtection/>
  <printOptions horizontalCentered="1" verticalCentered="1"/>
  <pageMargins left="0.2" right="0.2" top="0.2" bottom="0.2" header="0" footer="0"/>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10"/>
  </sheetPr>
  <dimension ref="A1:C37"/>
  <sheetViews>
    <sheetView showZeros="0" zoomScale="90" zoomScaleNormal="90" workbookViewId="0" topLeftCell="A1">
      <selection activeCell="B20" sqref="B20:C20"/>
    </sheetView>
  </sheetViews>
  <sheetFormatPr defaultColWidth="9.00390625" defaultRowHeight="14.25"/>
  <cols>
    <col min="1" max="1" width="14.375" style="4" customWidth="1"/>
    <col min="2" max="2" width="9.375" style="211" customWidth="1"/>
    <col min="3" max="3" width="9.125" style="7" bestFit="1" customWidth="1"/>
    <col min="4" max="4" width="10.50390625" style="6" bestFit="1" customWidth="1"/>
    <col min="5" max="5" width="18.875" style="6" customWidth="1"/>
    <col min="6" max="6" width="12.625" style="6" bestFit="1" customWidth="1"/>
    <col min="7" max="20" width="9.00390625" style="6" customWidth="1"/>
    <col min="21" max="56" width="9.125" style="6" bestFit="1" customWidth="1"/>
    <col min="57" max="58" width="9.125" style="0" bestFit="1" customWidth="1"/>
  </cols>
  <sheetData>
    <row r="1" spans="1:3" s="1" customFormat="1" ht="18" customHeight="1">
      <c r="A1" s="8"/>
      <c r="B1" s="9"/>
      <c r="C1" s="9"/>
    </row>
    <row r="2" spans="1:3" s="2" customFormat="1" ht="16.5" customHeight="1">
      <c r="A2" s="212" t="s">
        <v>277</v>
      </c>
      <c r="B2" s="213"/>
      <c r="C2" s="213"/>
    </row>
    <row r="3" spans="1:3" ht="39.75" customHeight="1">
      <c r="A3" s="214" t="s">
        <v>278</v>
      </c>
      <c r="B3" s="215" t="s">
        <v>279</v>
      </c>
      <c r="C3" s="165" t="s">
        <v>46</v>
      </c>
    </row>
    <row r="4" spans="1:3" ht="21.75" customHeight="1">
      <c r="A4" s="181" t="s">
        <v>262</v>
      </c>
      <c r="B4" s="216"/>
      <c r="C4" s="217">
        <v>-10.611018921517143</v>
      </c>
    </row>
    <row r="5" spans="1:3" ht="21.75" customHeight="1">
      <c r="A5" s="184" t="s">
        <v>263</v>
      </c>
      <c r="B5" s="218"/>
      <c r="C5" s="219"/>
    </row>
    <row r="6" spans="1:3" ht="22.5" customHeight="1">
      <c r="A6" s="184"/>
      <c r="B6" s="218"/>
      <c r="C6" s="219"/>
    </row>
    <row r="7" spans="1:3" ht="22.5" customHeight="1">
      <c r="A7" s="184" t="s">
        <v>264</v>
      </c>
      <c r="B7" s="218"/>
      <c r="C7" s="219">
        <v>-11.200012991170652</v>
      </c>
    </row>
    <row r="8" spans="1:3" ht="22.5" customHeight="1">
      <c r="A8" s="184" t="s">
        <v>265</v>
      </c>
      <c r="B8" s="218"/>
      <c r="C8" s="219">
        <v>-10.000015405088917</v>
      </c>
    </row>
    <row r="9" spans="1:3" ht="22.5" customHeight="1">
      <c r="A9" s="184" t="s">
        <v>266</v>
      </c>
      <c r="B9" s="218"/>
      <c r="C9" s="219">
        <v>-10.900020355872343</v>
      </c>
    </row>
    <row r="10" spans="1:3" ht="22.5" customHeight="1">
      <c r="A10" s="184" t="s">
        <v>267</v>
      </c>
      <c r="B10" s="218"/>
      <c r="C10" s="219">
        <v>-10.700025429383302</v>
      </c>
    </row>
    <row r="11" spans="1:3" ht="22.5" customHeight="1">
      <c r="A11" s="184" t="s">
        <v>268</v>
      </c>
      <c r="B11" s="218"/>
      <c r="C11" s="219">
        <v>-10.100021559270203</v>
      </c>
    </row>
    <row r="12" spans="1:3" ht="22.5" customHeight="1">
      <c r="A12" s="184"/>
      <c r="B12" s="218"/>
      <c r="C12" s="219"/>
    </row>
    <row r="13" spans="1:3" ht="21.75" customHeight="1">
      <c r="A13" s="184" t="s">
        <v>269</v>
      </c>
      <c r="B13" s="218"/>
      <c r="C13" s="219">
        <v>-11.300049997916744</v>
      </c>
    </row>
    <row r="14" spans="1:3" ht="21.75" customHeight="1">
      <c r="A14" s="184" t="s">
        <v>270</v>
      </c>
      <c r="B14" s="218"/>
      <c r="C14" s="219">
        <v>-10.907064898679792</v>
      </c>
    </row>
    <row r="15" spans="1:3" ht="21.75" customHeight="1">
      <c r="A15" s="184" t="s">
        <v>271</v>
      </c>
      <c r="B15" s="218"/>
      <c r="C15" s="219">
        <v>-10.300017636569109</v>
      </c>
    </row>
    <row r="16" spans="1:3" ht="21.75" customHeight="1">
      <c r="A16" s="184" t="s">
        <v>272</v>
      </c>
      <c r="B16" s="218"/>
      <c r="C16" s="219">
        <v>-9.600004101470375</v>
      </c>
    </row>
    <row r="17" spans="1:3" ht="21.75" customHeight="1">
      <c r="A17" s="184" t="s">
        <v>273</v>
      </c>
      <c r="B17" s="218"/>
      <c r="C17" s="219">
        <v>-9.900031008459777</v>
      </c>
    </row>
    <row r="18" spans="1:3" ht="21.75" customHeight="1">
      <c r="A18" s="188" t="s">
        <v>274</v>
      </c>
      <c r="B18" s="220"/>
      <c r="C18" s="221">
        <v>-11.300294632974428</v>
      </c>
    </row>
    <row r="19" spans="1:3" ht="22.5" customHeight="1">
      <c r="A19" s="222"/>
      <c r="B19" s="223" t="s">
        <v>181</v>
      </c>
      <c r="C19" s="224"/>
    </row>
    <row r="20" spans="1:3" ht="39.75" customHeight="1">
      <c r="A20" s="225" t="s">
        <v>280</v>
      </c>
      <c r="B20" s="164" t="s">
        <v>182</v>
      </c>
      <c r="C20" s="165" t="s">
        <v>46</v>
      </c>
    </row>
    <row r="21" spans="1:3" ht="21.75" customHeight="1">
      <c r="A21" s="181" t="s">
        <v>262</v>
      </c>
      <c r="B21" s="217">
        <v>154.5460027</v>
      </c>
      <c r="C21" s="217">
        <v>-25.3201012899821</v>
      </c>
    </row>
    <row r="22" spans="1:3" ht="21.75" customHeight="1">
      <c r="A22" s="184" t="s">
        <v>263</v>
      </c>
      <c r="B22" s="219"/>
      <c r="C22" s="226"/>
    </row>
    <row r="23" spans="1:3" ht="22.5" customHeight="1">
      <c r="A23" s="184"/>
      <c r="B23" s="219"/>
      <c r="C23" s="219"/>
    </row>
    <row r="24" spans="1:3" ht="21.75" customHeight="1">
      <c r="A24" s="184" t="s">
        <v>269</v>
      </c>
      <c r="B24" s="227">
        <v>0.01638322</v>
      </c>
      <c r="C24" s="219">
        <v>-97.84707077694931</v>
      </c>
    </row>
    <row r="25" spans="1:3" ht="21.75" customHeight="1">
      <c r="A25" s="184" t="s">
        <v>270</v>
      </c>
      <c r="B25" s="219">
        <v>74.67023247</v>
      </c>
      <c r="C25" s="219">
        <v>-20.076986609629884</v>
      </c>
    </row>
    <row r="26" spans="1:3" ht="21.75" customHeight="1">
      <c r="A26" s="184" t="s">
        <v>271</v>
      </c>
      <c r="B26" s="219">
        <v>1.6913654</v>
      </c>
      <c r="C26" s="219">
        <v>-29.826353015441427</v>
      </c>
    </row>
    <row r="27" spans="1:3" ht="21.75" customHeight="1">
      <c r="A27" s="184" t="s">
        <v>272</v>
      </c>
      <c r="B27" s="219">
        <v>2.40928872</v>
      </c>
      <c r="C27" s="219">
        <v>-18.374247813461057</v>
      </c>
    </row>
    <row r="28" spans="1:3" ht="21.75" customHeight="1">
      <c r="A28" s="184" t="s">
        <v>273</v>
      </c>
      <c r="B28" s="219">
        <v>2.39731265</v>
      </c>
      <c r="C28" s="219">
        <v>-38.2416256583487</v>
      </c>
    </row>
    <row r="29" spans="1:3" ht="21.75" customHeight="1">
      <c r="A29" s="188" t="s">
        <v>274</v>
      </c>
      <c r="B29" s="221">
        <v>14.83312441</v>
      </c>
      <c r="C29" s="221">
        <v>-9.624561099182431</v>
      </c>
    </row>
    <row r="30" ht="15.75">
      <c r="A30" s="228"/>
    </row>
    <row r="31" ht="15.75">
      <c r="A31" s="228"/>
    </row>
    <row r="32" ht="15.75">
      <c r="A32" s="228"/>
    </row>
    <row r="33" ht="15.75">
      <c r="A33" s="228"/>
    </row>
    <row r="34" ht="15.75">
      <c r="A34" s="228"/>
    </row>
    <row r="35" ht="15.75">
      <c r="A35" s="228"/>
    </row>
    <row r="36" ht="15.75">
      <c r="A36" s="228"/>
    </row>
    <row r="37" ht="15.75">
      <c r="A37" s="228"/>
    </row>
  </sheetData>
  <sheetProtection/>
  <mergeCells count="1">
    <mergeCell ref="B19:C19"/>
  </mergeCells>
  <printOptions horizontalCentered="1" verticalCentered="1"/>
  <pageMargins left="0.2" right="0.2" top="0.2" bottom="0.2" header="0" footer="0"/>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8"/>
  <sheetViews>
    <sheetView showZeros="0" workbookViewId="0" topLeftCell="A10">
      <selection activeCell="G10" sqref="G10"/>
    </sheetView>
  </sheetViews>
  <sheetFormatPr defaultColWidth="9.125" defaultRowHeight="14.25"/>
  <cols>
    <col min="1" max="1" width="38.625" style="6" customWidth="1"/>
    <col min="2" max="16384" width="9.125" style="6" customWidth="1"/>
  </cols>
  <sheetData>
    <row r="1" ht="38.25" customHeight="1">
      <c r="A1" s="148" t="s">
        <v>3</v>
      </c>
    </row>
    <row r="2" ht="38.25" customHeight="1">
      <c r="A2" s="489"/>
    </row>
    <row r="3" ht="38.25" customHeight="1">
      <c r="A3" s="489"/>
    </row>
    <row r="4" ht="14.25">
      <c r="A4" s="490"/>
    </row>
    <row r="10" ht="224.25" customHeight="1"/>
    <row r="11" ht="14.25">
      <c r="A11" s="298" t="s">
        <v>4</v>
      </c>
    </row>
    <row r="12" ht="14.25">
      <c r="A12" s="298" t="s">
        <v>5</v>
      </c>
    </row>
    <row r="13" ht="14.25">
      <c r="A13" s="298" t="s">
        <v>6</v>
      </c>
    </row>
    <row r="15" ht="14.25">
      <c r="A15" s="298"/>
    </row>
    <row r="16" ht="14.25">
      <c r="A16" s="298"/>
    </row>
    <row r="17" ht="14.25">
      <c r="A17" s="298"/>
    </row>
    <row r="18" ht="14.25">
      <c r="A18" s="298"/>
    </row>
    <row r="19" ht="14.25">
      <c r="A19" s="298"/>
    </row>
    <row r="20" ht="14.25">
      <c r="A20" s="298"/>
    </row>
    <row r="21" ht="14.25">
      <c r="A21" s="490"/>
    </row>
    <row r="35" ht="14.25" hidden="1">
      <c r="A35" s="298" t="s">
        <v>4</v>
      </c>
    </row>
    <row r="36" ht="14.25" hidden="1">
      <c r="A36" s="298" t="s">
        <v>7</v>
      </c>
    </row>
    <row r="37" ht="14.25" hidden="1">
      <c r="A37" s="298" t="s">
        <v>8</v>
      </c>
    </row>
    <row r="38" ht="14.25" hidden="1">
      <c r="A38" s="298" t="s">
        <v>9</v>
      </c>
    </row>
  </sheetData>
  <sheetProtection/>
  <mergeCells count="1">
    <mergeCell ref="A1:A3"/>
  </mergeCells>
  <printOptions horizontalCentered="1" verticalCentered="1"/>
  <pageMargins left="0.2" right="0.2" top="0.2" bottom="0.2" header="0" footer="0"/>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10"/>
  </sheetPr>
  <dimension ref="A1:D21"/>
  <sheetViews>
    <sheetView showZeros="0" zoomScale="90" zoomScaleNormal="90" workbookViewId="0" topLeftCell="A1">
      <selection activeCell="C20" sqref="C20"/>
    </sheetView>
  </sheetViews>
  <sheetFormatPr defaultColWidth="9.125" defaultRowHeight="14.25"/>
  <cols>
    <col min="1" max="1" width="13.00390625" style="6" customWidth="1"/>
    <col min="2" max="2" width="11.625" style="5" customWidth="1"/>
    <col min="3" max="3" width="11.375" style="6" customWidth="1"/>
    <col min="4" max="4" width="9.00390625" style="6" customWidth="1"/>
    <col min="5" max="5" width="9.125" style="6" customWidth="1"/>
    <col min="7" max="7" width="12.625" style="0" bestFit="1" customWidth="1"/>
    <col min="9" max="9" width="13.75390625" style="0" bestFit="1" customWidth="1"/>
  </cols>
  <sheetData>
    <row r="1" spans="1:3" s="1" customFormat="1" ht="18" customHeight="1">
      <c r="A1" s="129"/>
      <c r="B1" s="129"/>
      <c r="C1" s="129"/>
    </row>
    <row r="2" spans="1:3" s="2" customFormat="1" ht="33" customHeight="1">
      <c r="A2" s="10" t="s">
        <v>281</v>
      </c>
      <c r="B2" s="10"/>
      <c r="C2" s="151"/>
    </row>
    <row r="3" spans="1:4" ht="9.75" customHeight="1">
      <c r="A3" s="191"/>
      <c r="B3" s="192"/>
      <c r="C3" s="193"/>
      <c r="D3" s="194"/>
    </row>
    <row r="4" spans="1:4" ht="48" customHeight="1">
      <c r="A4" s="195" t="s">
        <v>282</v>
      </c>
      <c r="B4" s="196" t="s">
        <v>73</v>
      </c>
      <c r="C4" s="197" t="s">
        <v>46</v>
      </c>
      <c r="D4" s="194"/>
    </row>
    <row r="5" spans="1:4" ht="31.5" customHeight="1">
      <c r="A5" s="198" t="s">
        <v>262</v>
      </c>
      <c r="B5" s="199">
        <v>418362</v>
      </c>
      <c r="C5" s="200">
        <v>-17.35847043973476</v>
      </c>
      <c r="D5" s="194"/>
    </row>
    <row r="6" spans="1:4" ht="31.5" customHeight="1">
      <c r="A6" s="201" t="s">
        <v>263</v>
      </c>
      <c r="B6" s="202">
        <v>210299</v>
      </c>
      <c r="C6" s="203">
        <v>-24.519315322687746</v>
      </c>
      <c r="D6" s="194"/>
    </row>
    <row r="7" spans="1:4" ht="31.5" customHeight="1">
      <c r="A7" s="201" t="s">
        <v>283</v>
      </c>
      <c r="B7" s="202">
        <v>97429</v>
      </c>
      <c r="C7" s="204">
        <v>-27.545382207051432</v>
      </c>
      <c r="D7" s="194"/>
    </row>
    <row r="8" spans="1:4" ht="31.5" customHeight="1">
      <c r="A8" s="201"/>
      <c r="B8" s="202"/>
      <c r="C8" s="204"/>
      <c r="D8" s="194"/>
    </row>
    <row r="9" spans="1:4" ht="31.5" customHeight="1">
      <c r="A9" s="201" t="s">
        <v>264</v>
      </c>
      <c r="B9" s="202">
        <v>7748</v>
      </c>
      <c r="C9" s="204">
        <v>-33.834329632792475</v>
      </c>
      <c r="D9" s="194"/>
    </row>
    <row r="10" spans="1:3" ht="31.5" customHeight="1">
      <c r="A10" s="201" t="s">
        <v>265</v>
      </c>
      <c r="B10" s="202">
        <v>16124</v>
      </c>
      <c r="C10" s="205">
        <v>-11.494126687891097</v>
      </c>
    </row>
    <row r="11" spans="1:3" ht="31.5" customHeight="1">
      <c r="A11" s="201" t="s">
        <v>266</v>
      </c>
      <c r="B11" s="202">
        <v>14101</v>
      </c>
      <c r="C11" s="205">
        <v>-25.47040169133193</v>
      </c>
    </row>
    <row r="12" spans="1:3" ht="31.5" customHeight="1">
      <c r="A12" s="201" t="s">
        <v>267</v>
      </c>
      <c r="B12" s="202">
        <v>20046</v>
      </c>
      <c r="C12" s="205">
        <v>-22.461609871194838</v>
      </c>
    </row>
    <row r="13" spans="1:3" ht="31.5" customHeight="1">
      <c r="A13" s="201" t="s">
        <v>268</v>
      </c>
      <c r="B13" s="202">
        <v>53540</v>
      </c>
      <c r="C13" s="205">
        <v>-17.763612625758384</v>
      </c>
    </row>
    <row r="14" spans="1:4" ht="31.5" customHeight="1">
      <c r="A14" s="201"/>
      <c r="B14" s="202"/>
      <c r="C14" s="204"/>
      <c r="D14" s="194"/>
    </row>
    <row r="15" spans="1:3" ht="31.5" customHeight="1">
      <c r="A15" s="201" t="s">
        <v>269</v>
      </c>
      <c r="B15" s="202">
        <v>36467</v>
      </c>
      <c r="C15" s="205">
        <v>0.5930707271323001</v>
      </c>
    </row>
    <row r="16" spans="1:3" ht="31.5" customHeight="1">
      <c r="A16" s="201" t="s">
        <v>270</v>
      </c>
      <c r="B16" s="202">
        <v>34986</v>
      </c>
      <c r="C16" s="205">
        <v>-8.16117600735005</v>
      </c>
    </row>
    <row r="17" spans="1:3" ht="31.5" customHeight="1">
      <c r="A17" s="201" t="s">
        <v>271</v>
      </c>
      <c r="B17" s="202">
        <v>35501</v>
      </c>
      <c r="C17" s="205">
        <v>-12.139286244617125</v>
      </c>
    </row>
    <row r="18" spans="1:3" ht="31.5" customHeight="1">
      <c r="A18" s="201" t="s">
        <v>272</v>
      </c>
      <c r="B18" s="202">
        <v>27049</v>
      </c>
      <c r="C18" s="205">
        <v>-16.94608204372389</v>
      </c>
    </row>
    <row r="19" spans="1:3" ht="31.5" customHeight="1">
      <c r="A19" s="201" t="s">
        <v>273</v>
      </c>
      <c r="B19" s="202">
        <v>48410</v>
      </c>
      <c r="C19" s="205">
        <v>4.3251513910738595</v>
      </c>
    </row>
    <row r="20" spans="1:3" ht="31.5" customHeight="1">
      <c r="A20" s="206" t="s">
        <v>274</v>
      </c>
      <c r="B20" s="207">
        <v>25650</v>
      </c>
      <c r="C20" s="205">
        <v>-24.336283185840713</v>
      </c>
    </row>
    <row r="21" spans="1:4" ht="15">
      <c r="A21" s="208"/>
      <c r="B21" s="209"/>
      <c r="C21" s="210"/>
      <c r="D21" s="194"/>
    </row>
  </sheetData>
  <sheetProtection/>
  <mergeCells count="2">
    <mergeCell ref="A1:C1"/>
    <mergeCell ref="A2:B2"/>
  </mergeCells>
  <printOptions horizontalCentered="1" verticalCentered="1"/>
  <pageMargins left="0.2" right="0.2" top="0.2" bottom="0.2" header="0" footer="0"/>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10"/>
  </sheetPr>
  <dimension ref="A1:C19"/>
  <sheetViews>
    <sheetView showZeros="0" zoomScale="90" zoomScaleNormal="90" workbookViewId="0" topLeftCell="A1">
      <selection activeCell="G1" sqref="G1:I65536"/>
    </sheetView>
  </sheetViews>
  <sheetFormatPr defaultColWidth="9.00390625" defaultRowHeight="14.25"/>
  <cols>
    <col min="1" max="1" width="10.25390625" style="4" customWidth="1"/>
    <col min="2" max="2" width="10.375" style="5" customWidth="1"/>
    <col min="3" max="3" width="10.00390625" style="6" customWidth="1"/>
    <col min="4" max="4" width="6.25390625" style="6" customWidth="1"/>
    <col min="5" max="6" width="9.00390625" style="6" customWidth="1"/>
    <col min="7" max="8" width="12.625" style="6" bestFit="1" customWidth="1"/>
    <col min="9" max="9" width="13.75390625" style="6" bestFit="1" customWidth="1"/>
    <col min="10" max="32" width="9.125" style="6" bestFit="1" customWidth="1"/>
  </cols>
  <sheetData>
    <row r="1" spans="1:3" s="1" customFormat="1" ht="18" customHeight="1">
      <c r="A1" s="129"/>
      <c r="B1" s="129"/>
      <c r="C1" s="129"/>
    </row>
    <row r="2" spans="1:3" s="2" customFormat="1" ht="20.25" customHeight="1">
      <c r="A2" s="179" t="s">
        <v>284</v>
      </c>
      <c r="B2" s="179"/>
      <c r="C2" s="179"/>
    </row>
    <row r="3" spans="1:3" ht="39.75" customHeight="1">
      <c r="A3" s="180" t="s">
        <v>64</v>
      </c>
      <c r="B3" s="164" t="s">
        <v>73</v>
      </c>
      <c r="C3" s="165" t="s">
        <v>46</v>
      </c>
    </row>
    <row r="4" spans="1:3" ht="28.5" customHeight="1">
      <c r="A4" s="181" t="s">
        <v>262</v>
      </c>
      <c r="B4" s="182">
        <v>2186187</v>
      </c>
      <c r="C4" s="183">
        <v>-0.10203708611692264</v>
      </c>
    </row>
    <row r="5" spans="1:3" ht="28.5" customHeight="1">
      <c r="A5" s="184" t="s">
        <v>263</v>
      </c>
      <c r="B5" s="185">
        <v>876242</v>
      </c>
      <c r="C5" s="186">
        <v>6.700031660212844</v>
      </c>
    </row>
    <row r="6" spans="1:3" ht="28.5" customHeight="1">
      <c r="A6" s="184" t="s">
        <v>283</v>
      </c>
      <c r="B6" s="185">
        <v>644895</v>
      </c>
      <c r="C6" s="186">
        <v>2.3274153598623997</v>
      </c>
    </row>
    <row r="7" spans="1:3" ht="28.5" customHeight="1">
      <c r="A7" s="184"/>
      <c r="B7" s="185"/>
      <c r="C7" s="186"/>
    </row>
    <row r="8" spans="1:3" ht="28.5" customHeight="1">
      <c r="A8" s="184" t="s">
        <v>264</v>
      </c>
      <c r="B8" s="185">
        <v>40294</v>
      </c>
      <c r="C8" s="186">
        <v>66.03758035272787</v>
      </c>
    </row>
    <row r="9" spans="1:3" ht="28.5" customHeight="1">
      <c r="A9" s="184" t="s">
        <v>265</v>
      </c>
      <c r="B9" s="185">
        <v>60177</v>
      </c>
      <c r="C9" s="186">
        <v>6.115431413003236</v>
      </c>
    </row>
    <row r="10" spans="1:3" ht="28.5" customHeight="1">
      <c r="A10" s="184" t="s">
        <v>266</v>
      </c>
      <c r="B10" s="185">
        <v>37318</v>
      </c>
      <c r="C10" s="187">
        <v>45.51764476506142</v>
      </c>
    </row>
    <row r="11" spans="1:3" ht="28.5" customHeight="1">
      <c r="A11" s="184" t="s">
        <v>267</v>
      </c>
      <c r="B11" s="185">
        <v>49429</v>
      </c>
      <c r="C11" s="186">
        <v>54.84790576736319</v>
      </c>
    </row>
    <row r="12" spans="1:3" ht="28.5" customHeight="1">
      <c r="A12" s="184" t="s">
        <v>268</v>
      </c>
      <c r="B12" s="185">
        <v>41183</v>
      </c>
      <c r="C12" s="186">
        <v>-10.23561978247129</v>
      </c>
    </row>
    <row r="13" spans="1:3" ht="28.5" customHeight="1">
      <c r="A13" s="184"/>
      <c r="B13" s="185"/>
      <c r="C13" s="186"/>
    </row>
    <row r="14" spans="1:3" ht="28.5" customHeight="1">
      <c r="A14" s="184" t="s">
        <v>269</v>
      </c>
      <c r="B14" s="185">
        <v>221929</v>
      </c>
      <c r="C14" s="186">
        <v>0.4703698673548047</v>
      </c>
    </row>
    <row r="15" spans="1:3" ht="28.5" customHeight="1">
      <c r="A15" s="184" t="s">
        <v>270</v>
      </c>
      <c r="B15" s="185">
        <v>134744</v>
      </c>
      <c r="C15" s="186">
        <v>-20.071656948291917</v>
      </c>
    </row>
    <row r="16" spans="1:3" ht="28.5" customHeight="1">
      <c r="A16" s="184" t="s">
        <v>271</v>
      </c>
      <c r="B16" s="185">
        <v>207464</v>
      </c>
      <c r="C16" s="186">
        <v>-13.780836491788023</v>
      </c>
    </row>
    <row r="17" spans="1:3" ht="28.5" customHeight="1">
      <c r="A17" s="184" t="s">
        <v>272</v>
      </c>
      <c r="B17" s="185">
        <v>280722</v>
      </c>
      <c r="C17" s="186">
        <v>9.333727999626106</v>
      </c>
    </row>
    <row r="18" spans="1:3" ht="28.5" customHeight="1">
      <c r="A18" s="184" t="s">
        <v>273</v>
      </c>
      <c r="B18" s="185">
        <v>285825</v>
      </c>
      <c r="C18" s="186">
        <v>-0.06817705055590295</v>
      </c>
    </row>
    <row r="19" spans="1:3" ht="28.5" customHeight="1">
      <c r="A19" s="188" t="s">
        <v>274</v>
      </c>
      <c r="B19" s="189">
        <v>179261</v>
      </c>
      <c r="C19" s="190">
        <v>-7.753386027746899</v>
      </c>
    </row>
  </sheetData>
  <sheetProtection/>
  <mergeCells count="2">
    <mergeCell ref="A1:C1"/>
    <mergeCell ref="A2:C2"/>
  </mergeCells>
  <printOptions horizontalCentered="1" verticalCentered="1"/>
  <pageMargins left="0.2" right="0.2" top="0.2" bottom="0.2" header="0" footer="0"/>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10"/>
  </sheetPr>
  <dimension ref="A1:D39"/>
  <sheetViews>
    <sheetView showZeros="0" workbookViewId="0" topLeftCell="A1">
      <selection activeCell="G3" sqref="G3"/>
    </sheetView>
  </sheetViews>
  <sheetFormatPr defaultColWidth="9.00390625" defaultRowHeight="14.25"/>
  <cols>
    <col min="1" max="1" width="16.25390625" style="6" customWidth="1"/>
    <col min="2" max="2" width="12.75390625" style="5" customWidth="1"/>
    <col min="3" max="3" width="12.375" style="6" customWidth="1"/>
    <col min="4" max="4" width="6.25390625" style="6" customWidth="1"/>
    <col min="6" max="6" width="13.75390625" style="0" bestFit="1" customWidth="1"/>
    <col min="8" max="8" width="13.75390625" style="0" bestFit="1" customWidth="1"/>
  </cols>
  <sheetData>
    <row r="1" spans="1:3" s="1" customFormat="1" ht="18" customHeight="1">
      <c r="A1" s="129"/>
      <c r="B1" s="129"/>
      <c r="C1" s="129"/>
    </row>
    <row r="2" spans="1:3" s="2" customFormat="1" ht="20.25" customHeight="1">
      <c r="A2" s="150" t="s">
        <v>285</v>
      </c>
      <c r="B2" s="11"/>
      <c r="C2" s="151"/>
    </row>
    <row r="3" spans="1:3" ht="61.5" customHeight="1">
      <c r="A3" s="163" t="s">
        <v>65</v>
      </c>
      <c r="B3" s="164" t="s">
        <v>73</v>
      </c>
      <c r="C3" s="165" t="s">
        <v>46</v>
      </c>
    </row>
    <row r="4" spans="1:3" ht="30.75" customHeight="1">
      <c r="A4" s="166" t="s">
        <v>262</v>
      </c>
      <c r="B4" s="18">
        <v>753265</v>
      </c>
      <c r="C4" s="133">
        <v>-6.956420774645707</v>
      </c>
    </row>
    <row r="5" spans="1:3" ht="30.75" customHeight="1">
      <c r="A5" s="167" t="s">
        <v>286</v>
      </c>
      <c r="B5" s="95">
        <v>436</v>
      </c>
      <c r="C5" s="168">
        <v>-63.14454775993237</v>
      </c>
    </row>
    <row r="6" spans="1:3" ht="30.75" customHeight="1">
      <c r="A6" s="167" t="s">
        <v>287</v>
      </c>
      <c r="B6" s="95">
        <v>12371</v>
      </c>
      <c r="C6" s="168">
        <v>-7.374962563641802</v>
      </c>
    </row>
    <row r="7" spans="1:3" ht="12.75" customHeight="1">
      <c r="A7" s="167"/>
      <c r="B7" s="95"/>
      <c r="C7" s="168"/>
    </row>
    <row r="8" spans="1:3" ht="30.75" customHeight="1">
      <c r="A8" s="167" t="s">
        <v>288</v>
      </c>
      <c r="B8" s="95">
        <v>41396</v>
      </c>
      <c r="C8" s="168">
        <v>-22.069316063931936</v>
      </c>
    </row>
    <row r="9" spans="1:3" ht="30.75" customHeight="1">
      <c r="A9" s="169" t="s">
        <v>289</v>
      </c>
      <c r="B9" s="22">
        <v>67980</v>
      </c>
      <c r="C9" s="23">
        <v>12.447274832520066</v>
      </c>
    </row>
    <row r="10" spans="1:3" ht="30.75" customHeight="1">
      <c r="A10" s="169" t="s">
        <v>290</v>
      </c>
      <c r="B10" s="22">
        <v>53230</v>
      </c>
      <c r="C10" s="23">
        <v>-17.198145786018728</v>
      </c>
    </row>
    <row r="11" spans="1:3" ht="30.75" customHeight="1">
      <c r="A11" s="169" t="s">
        <v>291</v>
      </c>
      <c r="B11" s="22">
        <v>44147</v>
      </c>
      <c r="C11" s="23">
        <v>-18.828028756872044</v>
      </c>
    </row>
    <row r="12" spans="1:3" ht="18" customHeight="1">
      <c r="A12" s="169"/>
      <c r="B12" s="22"/>
      <c r="C12" s="23"/>
    </row>
    <row r="13" spans="1:3" ht="30.75" customHeight="1">
      <c r="A13" s="169" t="s">
        <v>292</v>
      </c>
      <c r="B13" s="22">
        <v>101768</v>
      </c>
      <c r="C13" s="23">
        <v>-23.662358509672714</v>
      </c>
    </row>
    <row r="14" spans="1:3" ht="19.5" customHeight="1">
      <c r="A14" s="169"/>
      <c r="B14" s="22"/>
      <c r="C14" s="23"/>
    </row>
    <row r="15" spans="1:3" ht="30.75" customHeight="1">
      <c r="A15" s="169" t="s">
        <v>293</v>
      </c>
      <c r="B15" s="22">
        <v>42996</v>
      </c>
      <c r="C15" s="23">
        <v>-15.257110195715157</v>
      </c>
    </row>
    <row r="16" spans="1:3" ht="30.75" customHeight="1">
      <c r="A16" s="169" t="s">
        <v>294</v>
      </c>
      <c r="B16" s="22">
        <v>44303</v>
      </c>
      <c r="C16" s="23">
        <v>-12.912800754835658</v>
      </c>
    </row>
    <row r="17" spans="1:3" ht="30.75" customHeight="1">
      <c r="A17" s="169" t="s">
        <v>295</v>
      </c>
      <c r="B17" s="22">
        <v>134848</v>
      </c>
      <c r="C17" s="23">
        <v>5.559469572432803</v>
      </c>
    </row>
    <row r="18" spans="1:3" ht="30.75" customHeight="1">
      <c r="A18" s="169" t="s">
        <v>296</v>
      </c>
      <c r="B18" s="22">
        <v>29603</v>
      </c>
      <c r="C18" s="23">
        <v>1.0031048483401008</v>
      </c>
    </row>
    <row r="19" spans="1:3" ht="30.75" customHeight="1">
      <c r="A19" s="169" t="s">
        <v>297</v>
      </c>
      <c r="B19" s="22">
        <v>128228</v>
      </c>
      <c r="C19" s="23">
        <v>11.468683444169159</v>
      </c>
    </row>
    <row r="20" spans="1:3" ht="30.75" customHeight="1">
      <c r="A20" s="169" t="s">
        <v>298</v>
      </c>
      <c r="B20" s="22">
        <v>44189</v>
      </c>
      <c r="C20" s="23">
        <v>-15.130504926344898</v>
      </c>
    </row>
    <row r="21" spans="1:3" ht="30.75" customHeight="1">
      <c r="A21" s="169" t="s">
        <v>299</v>
      </c>
      <c r="B21" s="170">
        <v>7770</v>
      </c>
      <c r="C21" s="171">
        <v>108.98332436793976</v>
      </c>
    </row>
    <row r="22" spans="1:4" s="162" customFormat="1" ht="34.5" customHeight="1">
      <c r="A22" s="172"/>
      <c r="B22" s="173"/>
      <c r="C22" s="174"/>
      <c r="D22" s="3"/>
    </row>
    <row r="23" spans="1:4" s="162" customFormat="1" ht="15" customHeight="1">
      <c r="A23" s="154"/>
      <c r="B23" s="22"/>
      <c r="C23" s="23"/>
      <c r="D23" s="3"/>
    </row>
    <row r="24" spans="1:4" s="162" customFormat="1" ht="15" customHeight="1">
      <c r="A24" s="154"/>
      <c r="B24" s="22"/>
      <c r="C24" s="23"/>
      <c r="D24" s="3"/>
    </row>
    <row r="25" spans="1:4" s="162" customFormat="1" ht="15" customHeight="1">
      <c r="A25" s="154"/>
      <c r="B25" s="22"/>
      <c r="C25" s="23"/>
      <c r="D25" s="3"/>
    </row>
    <row r="26" spans="1:4" s="162" customFormat="1" ht="15" customHeight="1">
      <c r="A26" s="154"/>
      <c r="B26" s="22"/>
      <c r="C26" s="23"/>
      <c r="D26" s="3"/>
    </row>
    <row r="27" spans="1:4" s="162" customFormat="1" ht="15" customHeight="1">
      <c r="A27" s="154"/>
      <c r="B27" s="22"/>
      <c r="C27" s="23"/>
      <c r="D27" s="3"/>
    </row>
    <row r="28" spans="1:4" s="162" customFormat="1" ht="15" customHeight="1">
      <c r="A28" s="154"/>
      <c r="B28" s="22"/>
      <c r="C28" s="23"/>
      <c r="D28" s="3"/>
    </row>
    <row r="29" spans="1:4" s="162" customFormat="1" ht="15" customHeight="1">
      <c r="A29" s="154"/>
      <c r="B29" s="22"/>
      <c r="C29" s="23"/>
      <c r="D29" s="3"/>
    </row>
    <row r="30" spans="1:4" s="162" customFormat="1" ht="15" customHeight="1">
      <c r="A30" s="154"/>
      <c r="B30" s="22"/>
      <c r="C30" s="23"/>
      <c r="D30" s="3"/>
    </row>
    <row r="31" spans="1:4" s="162" customFormat="1" ht="15" customHeight="1">
      <c r="A31" s="154"/>
      <c r="B31" s="22"/>
      <c r="C31" s="23"/>
      <c r="D31" s="3"/>
    </row>
    <row r="32" spans="1:4" s="162" customFormat="1" ht="15" customHeight="1">
      <c r="A32" s="154"/>
      <c r="B32" s="22"/>
      <c r="C32" s="23"/>
      <c r="D32" s="3"/>
    </row>
    <row r="33" spans="1:4" s="162" customFormat="1" ht="15" customHeight="1">
      <c r="A33" s="154"/>
      <c r="B33" s="22"/>
      <c r="C33" s="23"/>
      <c r="D33" s="3"/>
    </row>
    <row r="34" spans="1:4" s="162" customFormat="1" ht="15" customHeight="1">
      <c r="A34" s="154"/>
      <c r="B34" s="22"/>
      <c r="C34" s="23"/>
      <c r="D34" s="3"/>
    </row>
    <row r="35" spans="1:4" s="162" customFormat="1" ht="15" customHeight="1">
      <c r="A35" s="154"/>
      <c r="B35" s="22"/>
      <c r="C35" s="23"/>
      <c r="D35" s="3"/>
    </row>
    <row r="36" spans="1:4" s="162" customFormat="1" ht="15" customHeight="1">
      <c r="A36" s="154"/>
      <c r="B36" s="22"/>
      <c r="C36" s="23"/>
      <c r="D36" s="3"/>
    </row>
    <row r="37" spans="1:4" s="162" customFormat="1" ht="15" customHeight="1">
      <c r="A37" s="154"/>
      <c r="B37" s="22"/>
      <c r="C37" s="23"/>
      <c r="D37" s="3"/>
    </row>
    <row r="38" spans="1:4" s="162" customFormat="1" ht="14.25">
      <c r="A38" s="175"/>
      <c r="B38" s="176"/>
      <c r="C38" s="177"/>
      <c r="D38" s="3"/>
    </row>
    <row r="39" spans="1:4" s="162" customFormat="1" ht="15.75">
      <c r="A39" s="3"/>
      <c r="B39" s="178"/>
      <c r="C39" s="3"/>
      <c r="D39" s="3"/>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10"/>
  </sheetPr>
  <dimension ref="A1:E37"/>
  <sheetViews>
    <sheetView showZeros="0" zoomScale="110" zoomScaleNormal="110" workbookViewId="0" topLeftCell="A1">
      <selection activeCell="G11" sqref="G11"/>
    </sheetView>
  </sheetViews>
  <sheetFormatPr defaultColWidth="9.00390625" defaultRowHeight="14.25"/>
  <cols>
    <col min="1" max="1" width="16.375" style="6" customWidth="1"/>
    <col min="2" max="2" width="10.125" style="5" customWidth="1"/>
    <col min="3" max="3" width="11.25390625" style="6" customWidth="1"/>
    <col min="4" max="4" width="9.00390625" style="6" customWidth="1"/>
    <col min="5" max="5" width="15.25390625" style="6" customWidth="1"/>
    <col min="6" max="18" width="9.125" style="6" bestFit="1" customWidth="1"/>
  </cols>
  <sheetData>
    <row r="1" spans="1:3" s="1" customFormat="1" ht="18" customHeight="1">
      <c r="A1" s="129" t="s">
        <v>300</v>
      </c>
      <c r="B1" s="129"/>
      <c r="C1" s="129"/>
    </row>
    <row r="2" spans="1:3" s="2" customFormat="1" ht="20.25" customHeight="1">
      <c r="A2" s="150" t="s">
        <v>301</v>
      </c>
      <c r="B2" s="11"/>
      <c r="C2" s="151"/>
    </row>
    <row r="3" spans="1:5" ht="27" customHeight="1">
      <c r="A3" s="152" t="s">
        <v>302</v>
      </c>
      <c r="B3" s="45" t="s">
        <v>73</v>
      </c>
      <c r="C3" s="69" t="s">
        <v>46</v>
      </c>
      <c r="E3" s="2"/>
    </row>
    <row r="4" spans="1:3" ht="15" customHeight="1">
      <c r="A4" s="153" t="s">
        <v>262</v>
      </c>
      <c r="B4" s="18">
        <v>1516674</v>
      </c>
      <c r="C4" s="48">
        <v>4.4</v>
      </c>
    </row>
    <row r="5" spans="1:3" ht="15" customHeight="1">
      <c r="A5" s="154" t="s">
        <v>263</v>
      </c>
      <c r="B5" s="155">
        <v>465749</v>
      </c>
      <c r="C5" s="156">
        <v>-13.7</v>
      </c>
    </row>
    <row r="6" ht="7.5" customHeight="1">
      <c r="A6" s="154"/>
    </row>
    <row r="7" spans="1:3" ht="15" customHeight="1">
      <c r="A7" s="154" t="s">
        <v>264</v>
      </c>
      <c r="B7" s="22">
        <v>83400</v>
      </c>
      <c r="C7" s="23">
        <v>8.8</v>
      </c>
    </row>
    <row r="8" spans="1:3" ht="15" customHeight="1">
      <c r="A8" s="154" t="s">
        <v>265</v>
      </c>
      <c r="B8" s="22">
        <v>134314</v>
      </c>
      <c r="C8" s="23">
        <v>14.6</v>
      </c>
    </row>
    <row r="9" spans="1:3" ht="15" customHeight="1">
      <c r="A9" s="154" t="s">
        <v>266</v>
      </c>
      <c r="B9" s="155">
        <v>67448</v>
      </c>
      <c r="C9" s="156">
        <v>-22.9</v>
      </c>
    </row>
    <row r="10" spans="1:3" ht="15" customHeight="1">
      <c r="A10" s="154" t="s">
        <v>267</v>
      </c>
      <c r="B10" s="155">
        <v>136032</v>
      </c>
      <c r="C10" s="156">
        <v>38.6</v>
      </c>
    </row>
    <row r="11" spans="1:3" ht="30" customHeight="1">
      <c r="A11" s="134" t="s">
        <v>303</v>
      </c>
      <c r="B11" s="155">
        <v>44555</v>
      </c>
      <c r="C11" s="23">
        <v>-72.1</v>
      </c>
    </row>
    <row r="12" spans="1:3" ht="10.5" customHeight="1">
      <c r="A12" s="154"/>
      <c r="B12" s="22"/>
      <c r="C12" s="23"/>
    </row>
    <row r="13" spans="1:3" ht="15" customHeight="1">
      <c r="A13" s="154" t="s">
        <v>269</v>
      </c>
      <c r="B13" s="155">
        <v>121589</v>
      </c>
      <c r="C13" s="156">
        <v>15.3</v>
      </c>
    </row>
    <row r="14" spans="1:3" ht="15" customHeight="1">
      <c r="A14" s="154" t="s">
        <v>270</v>
      </c>
      <c r="B14" s="155">
        <v>85658</v>
      </c>
      <c r="C14" s="156">
        <v>-33.7</v>
      </c>
    </row>
    <row r="15" spans="1:3" ht="15" customHeight="1">
      <c r="A15" s="154" t="s">
        <v>271</v>
      </c>
      <c r="B15" s="155">
        <v>310074</v>
      </c>
      <c r="C15" s="156">
        <v>46.6</v>
      </c>
    </row>
    <row r="16" spans="1:3" ht="15" customHeight="1">
      <c r="A16" s="154" t="s">
        <v>272</v>
      </c>
      <c r="B16" s="155">
        <v>181652</v>
      </c>
      <c r="C16" s="156">
        <v>9.4</v>
      </c>
    </row>
    <row r="17" spans="1:3" ht="15" customHeight="1">
      <c r="A17" s="154" t="s">
        <v>273</v>
      </c>
      <c r="B17" s="155">
        <v>245269</v>
      </c>
      <c r="C17" s="156">
        <v>11.8</v>
      </c>
    </row>
    <row r="18" spans="1:3" ht="15" customHeight="1">
      <c r="A18" s="157" t="s">
        <v>274</v>
      </c>
      <c r="B18" s="158">
        <v>106683</v>
      </c>
      <c r="C18" s="159">
        <v>30.8</v>
      </c>
    </row>
    <row r="19" spans="1:3" ht="6.75" customHeight="1">
      <c r="A19" s="154"/>
      <c r="B19" s="22"/>
      <c r="C19" s="23"/>
    </row>
    <row r="20" spans="1:3" ht="39.75" customHeight="1">
      <c r="A20" s="152" t="s">
        <v>304</v>
      </c>
      <c r="B20" s="45" t="s">
        <v>73</v>
      </c>
      <c r="C20" s="69" t="s">
        <v>46</v>
      </c>
    </row>
    <row r="21" spans="1:3" ht="15" customHeight="1">
      <c r="A21" s="153" t="s">
        <v>262</v>
      </c>
      <c r="B21" s="18">
        <v>202.55</v>
      </c>
      <c r="C21" s="48">
        <v>-68.11290754238756</v>
      </c>
    </row>
    <row r="22" spans="1:3" ht="15" customHeight="1">
      <c r="A22" s="154" t="s">
        <v>263</v>
      </c>
      <c r="C22" s="141"/>
    </row>
    <row r="23" spans="1:3" ht="15" customHeight="1">
      <c r="A23" s="154" t="s">
        <v>305</v>
      </c>
      <c r="B23" s="22"/>
      <c r="C23" s="23"/>
    </row>
    <row r="24" spans="1:3" ht="6" customHeight="1">
      <c r="A24" s="154"/>
      <c r="B24" s="22"/>
      <c r="C24" s="23"/>
    </row>
    <row r="25" spans="1:3" ht="15" customHeight="1">
      <c r="A25" s="154" t="s">
        <v>264</v>
      </c>
      <c r="B25" s="23"/>
      <c r="C25" s="23"/>
    </row>
    <row r="26" spans="1:3" ht="15" customHeight="1">
      <c r="A26" s="154" t="s">
        <v>265</v>
      </c>
      <c r="B26" s="22"/>
      <c r="C26" s="23"/>
    </row>
    <row r="27" spans="1:3" ht="15" customHeight="1">
      <c r="A27" s="154" t="s">
        <v>266</v>
      </c>
      <c r="B27" s="22"/>
      <c r="C27" s="23"/>
    </row>
    <row r="28" spans="1:3" ht="15" customHeight="1">
      <c r="A28" s="154" t="s">
        <v>267</v>
      </c>
      <c r="B28" s="160"/>
      <c r="C28" s="22"/>
    </row>
    <row r="29" spans="1:3" ht="15" customHeight="1">
      <c r="A29" s="154" t="s">
        <v>268</v>
      </c>
      <c r="B29" s="22"/>
      <c r="C29" s="23"/>
    </row>
    <row r="30" spans="1:3" ht="6" customHeight="1">
      <c r="A30" s="154"/>
      <c r="B30" s="22"/>
      <c r="C30" s="23"/>
    </row>
    <row r="31" spans="1:3" ht="15" customHeight="1">
      <c r="A31" s="154" t="s">
        <v>269</v>
      </c>
      <c r="B31" s="22"/>
      <c r="C31" s="23"/>
    </row>
    <row r="32" spans="1:3" ht="15" customHeight="1">
      <c r="A32" s="154" t="s">
        <v>270</v>
      </c>
      <c r="B32" s="22">
        <v>19.29</v>
      </c>
      <c r="C32" s="23">
        <v>-15.76419213973799</v>
      </c>
    </row>
    <row r="33" spans="1:3" ht="15" customHeight="1">
      <c r="A33" s="154" t="s">
        <v>271</v>
      </c>
      <c r="B33" s="22">
        <v>75.7</v>
      </c>
      <c r="C33" s="23">
        <v>-48.086682210945</v>
      </c>
    </row>
    <row r="34" spans="1:3" ht="15" customHeight="1">
      <c r="A34" s="154" t="s">
        <v>272</v>
      </c>
      <c r="B34" s="22">
        <v>54</v>
      </c>
      <c r="C34" s="48">
        <v>-87.14285714285714</v>
      </c>
    </row>
    <row r="35" spans="1:3" ht="15" customHeight="1">
      <c r="A35" s="154" t="s">
        <v>273</v>
      </c>
      <c r="B35" s="22">
        <v>53.56</v>
      </c>
      <c r="C35" s="23"/>
    </row>
    <row r="36" spans="1:3" ht="15" customHeight="1">
      <c r="A36" s="157" t="s">
        <v>274</v>
      </c>
      <c r="B36" s="39"/>
      <c r="C36" s="31"/>
    </row>
    <row r="37" spans="1:3" ht="14.25">
      <c r="A37" s="161"/>
      <c r="B37" s="161"/>
      <c r="C37" s="161"/>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rgb="FFFFFF00"/>
  </sheetPr>
  <dimension ref="A1:C36"/>
  <sheetViews>
    <sheetView showZeros="0" workbookViewId="0" topLeftCell="A1">
      <selection activeCell="A18" sqref="A18:IV18"/>
    </sheetView>
  </sheetViews>
  <sheetFormatPr defaultColWidth="9.00390625" defaultRowHeight="14.25"/>
  <cols>
    <col min="1" max="1" width="10.875" style="4" customWidth="1"/>
    <col min="2" max="2" width="12.625" style="5" customWidth="1"/>
    <col min="3" max="3" width="16.125" style="6" customWidth="1"/>
    <col min="4" max="4" width="17.375" style="6" customWidth="1"/>
    <col min="5" max="5" width="14.875" style="6" customWidth="1"/>
    <col min="6" max="6" width="15.00390625" style="6" customWidth="1"/>
    <col min="7" max="44" width="9.125" style="6" bestFit="1" customWidth="1"/>
    <col min="45" max="45" width="9.125" style="0" bestFit="1" customWidth="1"/>
  </cols>
  <sheetData>
    <row r="1" spans="1:3" s="1" customFormat="1" ht="18" customHeight="1">
      <c r="A1" s="129"/>
      <c r="B1" s="129"/>
      <c r="C1" s="129"/>
    </row>
    <row r="2" spans="1:3" s="2" customFormat="1" ht="20.25" customHeight="1">
      <c r="A2" s="130" t="s">
        <v>306</v>
      </c>
      <c r="B2" s="130"/>
      <c r="C2" s="130"/>
    </row>
    <row r="3" spans="1:3" ht="45" customHeight="1">
      <c r="A3" s="50" t="s">
        <v>307</v>
      </c>
      <c r="B3" s="45" t="s">
        <v>73</v>
      </c>
      <c r="C3" s="131" t="s">
        <v>46</v>
      </c>
    </row>
    <row r="4" spans="1:3" ht="12.75" customHeight="1">
      <c r="A4" s="132" t="s">
        <v>262</v>
      </c>
      <c r="B4" s="18"/>
      <c r="C4" s="133">
        <v>-2.9</v>
      </c>
    </row>
    <row r="5" spans="1:3" ht="12.75" customHeight="1">
      <c r="A5" s="134" t="s">
        <v>263</v>
      </c>
      <c r="B5" s="135"/>
      <c r="C5" s="48">
        <v>-7.8</v>
      </c>
    </row>
    <row r="6" ht="12.75" customHeight="1">
      <c r="A6" s="134"/>
    </row>
    <row r="7" spans="1:3" ht="12.75" customHeight="1">
      <c r="A7" s="134" t="s">
        <v>264</v>
      </c>
      <c r="B7" s="22"/>
      <c r="C7" s="23">
        <v>6.9</v>
      </c>
    </row>
    <row r="8" spans="1:3" ht="12.75" customHeight="1">
      <c r="A8" s="134" t="s">
        <v>265</v>
      </c>
      <c r="B8" s="22"/>
      <c r="C8" s="23">
        <v>-15.5</v>
      </c>
    </row>
    <row r="9" spans="1:3" ht="12.75" customHeight="1">
      <c r="A9" s="134" t="s">
        <v>266</v>
      </c>
      <c r="B9" s="22"/>
      <c r="C9" s="23">
        <v>-10.2</v>
      </c>
    </row>
    <row r="10" spans="1:3" ht="12.75" customHeight="1">
      <c r="A10" s="134" t="s">
        <v>267</v>
      </c>
      <c r="B10" s="22"/>
      <c r="C10" s="23">
        <v>15.3</v>
      </c>
    </row>
    <row r="11" spans="1:3" ht="12.75" customHeight="1">
      <c r="A11" s="134" t="s">
        <v>268</v>
      </c>
      <c r="B11" s="22"/>
      <c r="C11" s="23">
        <v>-5.9</v>
      </c>
    </row>
    <row r="12" spans="1:3" ht="12.75" customHeight="1">
      <c r="A12" s="136"/>
      <c r="B12" s="22"/>
      <c r="C12" s="23"/>
    </row>
    <row r="13" spans="1:3" ht="12.75" customHeight="1">
      <c r="A13" s="134" t="s">
        <v>269</v>
      </c>
      <c r="B13" s="22"/>
      <c r="C13" s="23">
        <v>5.5</v>
      </c>
    </row>
    <row r="14" spans="1:3" ht="12.75" customHeight="1">
      <c r="A14" s="134" t="s">
        <v>270</v>
      </c>
      <c r="B14" s="22"/>
      <c r="C14" s="23">
        <v>2.5</v>
      </c>
    </row>
    <row r="15" spans="1:3" ht="12.75" customHeight="1">
      <c r="A15" s="134" t="s">
        <v>271</v>
      </c>
      <c r="B15" s="22"/>
      <c r="C15" s="23">
        <v>11.6</v>
      </c>
    </row>
    <row r="16" spans="1:3" ht="12.75" customHeight="1">
      <c r="A16" s="134" t="s">
        <v>272</v>
      </c>
      <c r="B16" s="22"/>
      <c r="C16" s="23">
        <v>2.1</v>
      </c>
    </row>
    <row r="17" spans="1:3" ht="12.75" customHeight="1">
      <c r="A17" s="134" t="s">
        <v>273</v>
      </c>
      <c r="B17" s="22"/>
      <c r="C17" s="23">
        <v>11.5</v>
      </c>
    </row>
    <row r="18" spans="1:3" ht="12.75" customHeight="1">
      <c r="A18" s="137" t="s">
        <v>274</v>
      </c>
      <c r="B18" s="49"/>
      <c r="C18" s="65">
        <v>2.7</v>
      </c>
    </row>
    <row r="19" spans="1:3" ht="9.75" customHeight="1">
      <c r="A19" s="134"/>
      <c r="B19" s="22"/>
      <c r="C19" s="23"/>
    </row>
    <row r="20" spans="1:3" ht="24.75">
      <c r="A20" s="138" t="s">
        <v>308</v>
      </c>
      <c r="B20" s="139" t="s">
        <v>86</v>
      </c>
      <c r="C20" s="140" t="s">
        <v>46</v>
      </c>
    </row>
    <row r="21" spans="1:3" ht="14.25">
      <c r="A21" s="134" t="s">
        <v>262</v>
      </c>
      <c r="B21" s="135">
        <v>1626045</v>
      </c>
      <c r="C21" s="48">
        <v>0.5</v>
      </c>
    </row>
    <row r="22" spans="1:3" ht="12" customHeight="1">
      <c r="A22" s="134" t="s">
        <v>263</v>
      </c>
      <c r="B22" s="141">
        <v>958633</v>
      </c>
      <c r="C22" s="141">
        <v>-1.2</v>
      </c>
    </row>
    <row r="23" spans="1:3" ht="14.25">
      <c r="A23" s="134" t="s">
        <v>264</v>
      </c>
      <c r="B23" s="22">
        <v>55622</v>
      </c>
      <c r="C23" s="23">
        <v>-0.5</v>
      </c>
    </row>
    <row r="24" spans="1:3" ht="14.25">
      <c r="A24" s="134" t="s">
        <v>265</v>
      </c>
      <c r="B24" s="22">
        <v>235044</v>
      </c>
      <c r="C24" s="23">
        <v>0.6</v>
      </c>
    </row>
    <row r="25" spans="1:3" ht="14.25">
      <c r="A25" s="134" t="s">
        <v>266</v>
      </c>
      <c r="B25" s="22">
        <v>87724</v>
      </c>
      <c r="C25" s="23">
        <v>-8.3</v>
      </c>
    </row>
    <row r="26" spans="1:3" ht="14.25">
      <c r="A26" s="134" t="s">
        <v>267</v>
      </c>
      <c r="B26" s="22">
        <v>63113</v>
      </c>
      <c r="C26" s="23">
        <v>19.9</v>
      </c>
    </row>
    <row r="27" spans="1:3" ht="14.25">
      <c r="A27" s="134" t="s">
        <v>268</v>
      </c>
      <c r="B27" s="22">
        <v>517130</v>
      </c>
      <c r="C27" s="23">
        <v>-2.8</v>
      </c>
    </row>
    <row r="28" spans="1:3" ht="9" customHeight="1">
      <c r="A28" s="136"/>
      <c r="B28" s="22"/>
      <c r="C28" s="23"/>
    </row>
    <row r="29" spans="1:3" ht="14.25">
      <c r="A29" s="134" t="s">
        <v>309</v>
      </c>
      <c r="B29" s="22">
        <v>92366</v>
      </c>
      <c r="C29" s="23">
        <v>41.1</v>
      </c>
    </row>
    <row r="30" spans="1:3" ht="14.25">
      <c r="A30" s="134" t="s">
        <v>270</v>
      </c>
      <c r="B30" s="22">
        <v>118680</v>
      </c>
      <c r="C30" s="23">
        <v>-13.3</v>
      </c>
    </row>
    <row r="31" spans="1:3" ht="14.25">
      <c r="A31" s="134" t="s">
        <v>310</v>
      </c>
      <c r="B31" s="22">
        <v>123757</v>
      </c>
      <c r="C31" s="23">
        <v>15.5</v>
      </c>
    </row>
    <row r="32" spans="1:3" ht="14.25">
      <c r="A32" s="134" t="s">
        <v>311</v>
      </c>
      <c r="B32" s="22">
        <v>107878</v>
      </c>
      <c r="C32" s="23">
        <v>23.1</v>
      </c>
    </row>
    <row r="33" spans="1:3" ht="14.25">
      <c r="A33" s="142" t="s">
        <v>312</v>
      </c>
      <c r="B33" s="143">
        <v>102204</v>
      </c>
      <c r="C33" s="144">
        <v>-5.6</v>
      </c>
    </row>
    <row r="34" spans="1:3" ht="15">
      <c r="A34" s="145" t="s">
        <v>313</v>
      </c>
      <c r="B34" s="146">
        <v>122527</v>
      </c>
      <c r="C34" s="147">
        <v>-13.6</v>
      </c>
    </row>
    <row r="35" spans="1:3" ht="14.25">
      <c r="A35" s="148"/>
      <c r="B35" s="149"/>
      <c r="C35" s="19"/>
    </row>
    <row r="36" ht="15.75">
      <c r="A36" s="4" t="s">
        <v>314</v>
      </c>
    </row>
  </sheetData>
  <sheetProtection/>
  <printOptions horizontalCentered="1" verticalCentered="1"/>
  <pageMargins left="0.2" right="0.2" top="0.2" bottom="0.2" header="0" footer="0"/>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rgb="FFFFFF00"/>
  </sheetPr>
  <dimension ref="A1:C33"/>
  <sheetViews>
    <sheetView zoomScaleSheetLayoutView="100" workbookViewId="0" topLeftCell="A1">
      <selection activeCell="I8" sqref="I8"/>
    </sheetView>
  </sheetViews>
  <sheetFormatPr defaultColWidth="9.00390625" defaultRowHeight="14.25"/>
  <cols>
    <col min="1" max="1" width="10.75390625" style="0" customWidth="1"/>
    <col min="2" max="2" width="12.75390625" style="0" customWidth="1"/>
    <col min="3" max="3" width="15.125" style="0" customWidth="1"/>
    <col min="6" max="6" width="12.75390625" style="0" customWidth="1"/>
  </cols>
  <sheetData>
    <row r="1" spans="1:3" ht="15">
      <c r="A1" s="116" t="s">
        <v>315</v>
      </c>
      <c r="B1" s="116"/>
      <c r="C1" s="116"/>
    </row>
    <row r="2" spans="1:3" ht="29.25">
      <c r="A2" s="117" t="s">
        <v>316</v>
      </c>
      <c r="B2" s="118" t="s">
        <v>279</v>
      </c>
      <c r="C2" s="119" t="s">
        <v>317</v>
      </c>
    </row>
    <row r="3" spans="1:3" ht="14.25">
      <c r="A3" s="120" t="s">
        <v>262</v>
      </c>
      <c r="B3" s="121">
        <v>150519</v>
      </c>
      <c r="C3" s="121">
        <v>18485</v>
      </c>
    </row>
    <row r="4" spans="1:3" ht="14.25">
      <c r="A4" s="122" t="s">
        <v>263</v>
      </c>
      <c r="B4" s="123">
        <v>139368</v>
      </c>
      <c r="C4" s="123">
        <v>21468</v>
      </c>
    </row>
    <row r="5" spans="1:3" ht="14.25">
      <c r="A5" s="122" t="s">
        <v>264</v>
      </c>
      <c r="B5" s="123">
        <v>2385</v>
      </c>
      <c r="C5" s="123">
        <v>-216</v>
      </c>
    </row>
    <row r="6" spans="1:3" ht="14.25">
      <c r="A6" s="122" t="s">
        <v>265</v>
      </c>
      <c r="B6" s="123">
        <v>14437</v>
      </c>
      <c r="C6" s="123">
        <v>21316</v>
      </c>
    </row>
    <row r="7" spans="1:3" ht="14.25">
      <c r="A7" s="122" t="s">
        <v>266</v>
      </c>
      <c r="B7" s="123">
        <v>12148</v>
      </c>
      <c r="C7" s="123">
        <v>-4267</v>
      </c>
    </row>
    <row r="8" spans="1:3" ht="14.25">
      <c r="A8" s="122" t="s">
        <v>267</v>
      </c>
      <c r="B8" s="123">
        <v>8275</v>
      </c>
      <c r="C8" s="123">
        <v>2843</v>
      </c>
    </row>
    <row r="9" spans="1:3" ht="14.25">
      <c r="A9" s="122" t="s">
        <v>268</v>
      </c>
      <c r="B9" s="123">
        <v>102123</v>
      </c>
      <c r="C9" s="123">
        <v>1792</v>
      </c>
    </row>
    <row r="10" spans="1:3" ht="14.25">
      <c r="A10" s="124"/>
      <c r="B10" s="123"/>
      <c r="C10" s="123"/>
    </row>
    <row r="11" spans="1:3" ht="14.25">
      <c r="A11" s="122" t="s">
        <v>309</v>
      </c>
      <c r="B11" s="123">
        <v>-2619</v>
      </c>
      <c r="C11" s="123">
        <v>-373</v>
      </c>
    </row>
    <row r="12" spans="1:3" ht="14.25">
      <c r="A12" s="122" t="s">
        <v>270</v>
      </c>
      <c r="B12" s="123">
        <v>-6201</v>
      </c>
      <c r="C12" s="123">
        <v>2021</v>
      </c>
    </row>
    <row r="13" spans="1:3" ht="14.25">
      <c r="A13" s="122" t="s">
        <v>310</v>
      </c>
      <c r="B13" s="123">
        <v>-1689</v>
      </c>
      <c r="C13" s="123">
        <v>1693</v>
      </c>
    </row>
    <row r="14" spans="1:3" ht="14.25">
      <c r="A14" s="122" t="s">
        <v>311</v>
      </c>
      <c r="B14" s="123">
        <v>-926</v>
      </c>
      <c r="C14" s="123">
        <v>-6084</v>
      </c>
    </row>
    <row r="15" spans="1:3" ht="14.25">
      <c r="A15" s="122" t="s">
        <v>312</v>
      </c>
      <c r="B15" s="123">
        <v>-428</v>
      </c>
      <c r="C15" s="123">
        <v>1703</v>
      </c>
    </row>
    <row r="16" spans="1:3" ht="15">
      <c r="A16" s="125" t="s">
        <v>313</v>
      </c>
      <c r="B16" s="126">
        <v>23015</v>
      </c>
      <c r="C16" s="126">
        <v>-1942</v>
      </c>
    </row>
    <row r="17" spans="1:3" ht="16.5">
      <c r="A17" s="127"/>
      <c r="B17" s="128"/>
      <c r="C17" s="128"/>
    </row>
    <row r="18" spans="1:3" ht="29.25">
      <c r="A18" s="117" t="s">
        <v>318</v>
      </c>
      <c r="B18" s="118" t="s">
        <v>279</v>
      </c>
      <c r="C18" s="119" t="s">
        <v>317</v>
      </c>
    </row>
    <row r="19" spans="1:3" ht="14.25">
      <c r="A19" s="120" t="s">
        <v>262</v>
      </c>
      <c r="B19" s="121">
        <v>58059</v>
      </c>
      <c r="C19" s="121">
        <v>-504.5</v>
      </c>
    </row>
    <row r="20" spans="1:3" ht="14.25">
      <c r="A20" s="122" t="s">
        <v>263</v>
      </c>
      <c r="B20" s="123">
        <v>48735</v>
      </c>
      <c r="C20" s="123">
        <v>2008.5</v>
      </c>
    </row>
    <row r="21" spans="1:3" ht="14.25">
      <c r="A21" s="122" t="s">
        <v>264</v>
      </c>
      <c r="B21" s="123">
        <v>1771</v>
      </c>
      <c r="C21" s="123">
        <v>245.0999999999999</v>
      </c>
    </row>
    <row r="22" spans="1:3" ht="14.25">
      <c r="A22" s="122" t="s">
        <v>265</v>
      </c>
      <c r="B22" s="123">
        <v>11747</v>
      </c>
      <c r="C22" s="123">
        <v>2376.3999999999996</v>
      </c>
    </row>
    <row r="23" spans="1:3" ht="14.25">
      <c r="A23" s="122" t="s">
        <v>266</v>
      </c>
      <c r="B23" s="123">
        <v>4587</v>
      </c>
      <c r="C23" s="123">
        <v>-1181.6999999999998</v>
      </c>
    </row>
    <row r="24" spans="1:3" ht="14.25">
      <c r="A24" s="122" t="s">
        <v>267</v>
      </c>
      <c r="B24" s="123">
        <v>2046</v>
      </c>
      <c r="C24" s="123">
        <v>216.70000000000005</v>
      </c>
    </row>
    <row r="25" spans="1:3" ht="14.25">
      <c r="A25" s="122" t="s">
        <v>268</v>
      </c>
      <c r="B25" s="123">
        <v>28584</v>
      </c>
      <c r="C25" s="123">
        <v>352</v>
      </c>
    </row>
    <row r="26" spans="1:3" ht="14.25">
      <c r="A26" s="124"/>
      <c r="B26" s="123"/>
      <c r="C26" s="123"/>
    </row>
    <row r="28" spans="1:3" ht="14.25">
      <c r="A28" s="122" t="s">
        <v>309</v>
      </c>
      <c r="B28" s="123">
        <v>631</v>
      </c>
      <c r="C28" s="123">
        <v>264.7</v>
      </c>
    </row>
    <row r="29" spans="1:3" ht="14.25">
      <c r="A29" s="122" t="s">
        <v>270</v>
      </c>
      <c r="B29" s="123">
        <v>167</v>
      </c>
      <c r="C29" s="123">
        <v>-552.7</v>
      </c>
    </row>
    <row r="30" spans="1:3" ht="14.25">
      <c r="A30" s="122" t="s">
        <v>310</v>
      </c>
      <c r="B30" s="123">
        <v>-665</v>
      </c>
      <c r="C30" s="123">
        <v>175.79999999999995</v>
      </c>
    </row>
    <row r="31" spans="1:3" ht="14.25">
      <c r="A31" s="122" t="s">
        <v>311</v>
      </c>
      <c r="B31" s="123">
        <v>620</v>
      </c>
      <c r="C31" s="123">
        <v>-1512.1999999999998</v>
      </c>
    </row>
    <row r="32" spans="1:3" ht="14.25">
      <c r="A32" s="122" t="s">
        <v>312</v>
      </c>
      <c r="B32" s="123">
        <v>381</v>
      </c>
      <c r="C32" s="123">
        <v>12.399999999999977</v>
      </c>
    </row>
    <row r="33" spans="1:3" ht="15">
      <c r="A33" s="125" t="s">
        <v>313</v>
      </c>
      <c r="B33" s="126">
        <v>8190</v>
      </c>
      <c r="C33" s="126">
        <v>-901</v>
      </c>
    </row>
  </sheetData>
  <sheetProtection/>
  <mergeCells count="1">
    <mergeCell ref="A1:C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3"/>
  <sheetViews>
    <sheetView zoomScaleSheetLayoutView="100" workbookViewId="0" topLeftCell="A1">
      <selection activeCell="L15" sqref="L15"/>
    </sheetView>
  </sheetViews>
  <sheetFormatPr defaultColWidth="9.00390625" defaultRowHeight="14.25"/>
  <cols>
    <col min="1" max="1" width="12.50390625" style="0" customWidth="1"/>
    <col min="3" max="3" width="9.00390625" style="0" customWidth="1"/>
    <col min="6" max="6" width="19.375" style="0" customWidth="1"/>
  </cols>
  <sheetData>
    <row r="1" spans="1:4" ht="15">
      <c r="A1" s="102" t="s">
        <v>319</v>
      </c>
      <c r="B1" s="102"/>
      <c r="C1" s="76"/>
      <c r="D1" s="77"/>
    </row>
    <row r="2" spans="1:7" ht="36.75">
      <c r="A2" s="103" t="s">
        <v>320</v>
      </c>
      <c r="B2" s="104" t="s">
        <v>45</v>
      </c>
      <c r="C2" s="80" t="s">
        <v>321</v>
      </c>
      <c r="D2" s="80" t="s">
        <v>73</v>
      </c>
      <c r="F2" s="105"/>
      <c r="G2" s="105"/>
    </row>
    <row r="3" spans="1:7" ht="14.25">
      <c r="A3" s="82" t="s">
        <v>262</v>
      </c>
      <c r="B3" s="106">
        <f>D3+B19+D19+'四上企业2'!B3+'四上企业2'!D3+'四上企业2'!F3</f>
        <v>907</v>
      </c>
      <c r="C3" s="93"/>
      <c r="D3" s="107">
        <f>D5+D6+D7+D8+D9+D12+D13+D14+D15+D16+D17</f>
        <v>278</v>
      </c>
      <c r="F3" s="105"/>
      <c r="G3" s="105"/>
    </row>
    <row r="4" spans="1:7" ht="14.25">
      <c r="A4" s="87"/>
      <c r="B4" s="108"/>
      <c r="C4" s="77"/>
      <c r="D4" s="77"/>
      <c r="F4" s="105"/>
      <c r="G4" s="105"/>
    </row>
    <row r="5" spans="1:7" ht="14.25">
      <c r="A5" s="87" t="s">
        <v>264</v>
      </c>
      <c r="B5" s="95">
        <f>D5+B21+D21+'四上企业2'!B5+'四上企业2'!D5+'四上企业2'!F5</f>
        <v>63</v>
      </c>
      <c r="C5" s="77"/>
      <c r="D5" s="109">
        <v>5</v>
      </c>
      <c r="F5" s="105"/>
      <c r="G5" s="105"/>
    </row>
    <row r="6" spans="1:7" ht="14.25">
      <c r="A6" s="87" t="s">
        <v>265</v>
      </c>
      <c r="B6" s="95">
        <f>D6+B22+D22+'四上企业2'!B6+'四上企业2'!D6+'四上企业2'!F6</f>
        <v>73</v>
      </c>
      <c r="C6" s="77"/>
      <c r="D6" s="109">
        <v>28</v>
      </c>
      <c r="F6" s="105"/>
      <c r="G6" s="105"/>
    </row>
    <row r="7" spans="1:7" ht="14.25">
      <c r="A7" s="87" t="s">
        <v>266</v>
      </c>
      <c r="B7" s="95">
        <f>D7+B23+D23+'四上企业2'!B7+'四上企业2'!D7+'四上企业2'!F7</f>
        <v>64</v>
      </c>
      <c r="C7" s="77"/>
      <c r="D7" s="109">
        <v>21</v>
      </c>
      <c r="F7" s="105"/>
      <c r="G7" s="105"/>
    </row>
    <row r="8" spans="1:7" ht="14.25">
      <c r="A8" s="87" t="s">
        <v>267</v>
      </c>
      <c r="B8" s="95">
        <f>D8+B24+D24+'四上企业2'!B8+'四上企业2'!D8+'四上企业2'!F8</f>
        <v>91</v>
      </c>
      <c r="C8" s="77"/>
      <c r="D8" s="109">
        <v>6</v>
      </c>
      <c r="F8" s="105"/>
      <c r="G8" s="105"/>
    </row>
    <row r="9" spans="1:7" ht="14.25">
      <c r="A9" s="87" t="s">
        <v>268</v>
      </c>
      <c r="B9" s="95">
        <f>D9+B25+'四上企业2'!B9+'四上企业2'!D9+'四上企业2'!F9</f>
        <v>83</v>
      </c>
      <c r="C9" s="77"/>
      <c r="D9" s="109">
        <v>27</v>
      </c>
      <c r="F9" s="105"/>
      <c r="G9" s="105"/>
    </row>
    <row r="10" spans="1:7" ht="14.25">
      <c r="A10" s="94" t="s">
        <v>322</v>
      </c>
      <c r="B10" s="95">
        <v>3</v>
      </c>
      <c r="C10" s="91"/>
      <c r="D10" s="110"/>
      <c r="F10" s="105"/>
      <c r="G10" s="105"/>
    </row>
    <row r="11" spans="1:7" ht="14.25">
      <c r="A11" s="87"/>
      <c r="B11" s="95"/>
      <c r="C11" s="91"/>
      <c r="D11" s="110"/>
      <c r="F11" s="105"/>
      <c r="G11" s="105"/>
    </row>
    <row r="12" spans="1:7" ht="14.25">
      <c r="A12" s="87" t="s">
        <v>269</v>
      </c>
      <c r="B12" s="95">
        <f>D12+B28+'四上企业2'!B12+'四上企业2'!D12+'四上企业2'!F12</f>
        <v>43</v>
      </c>
      <c r="C12" s="77"/>
      <c r="D12" s="109">
        <v>13</v>
      </c>
      <c r="F12" s="105"/>
      <c r="G12" s="105"/>
    </row>
    <row r="13" spans="1:7" ht="14.25">
      <c r="A13" s="87" t="s">
        <v>270</v>
      </c>
      <c r="B13" s="95">
        <f>D13+B29+D29+'四上企业2'!B13+'四上企业2'!D13+'四上企业2'!F13</f>
        <v>177</v>
      </c>
      <c r="C13" s="77"/>
      <c r="D13" s="109">
        <v>58</v>
      </c>
      <c r="F13" s="105"/>
      <c r="G13" s="105"/>
    </row>
    <row r="14" spans="1:7" ht="14.25">
      <c r="A14" s="87" t="s">
        <v>271</v>
      </c>
      <c r="B14" s="95">
        <f>D14+B30+D30+'四上企业2'!B14+'四上企业2'!D14+'四上企业2'!F14</f>
        <v>84</v>
      </c>
      <c r="C14" s="77"/>
      <c r="D14" s="109">
        <v>36</v>
      </c>
      <c r="F14" s="105"/>
      <c r="G14" s="105"/>
    </row>
    <row r="15" spans="1:7" ht="14.25">
      <c r="A15" s="87" t="s">
        <v>272</v>
      </c>
      <c r="B15" s="95">
        <f>D15+B31+D31+'四上企业2'!B15+'四上企业2'!D15+'四上企业2'!F15</f>
        <v>73</v>
      </c>
      <c r="C15" s="77"/>
      <c r="D15" s="109">
        <v>26</v>
      </c>
      <c r="F15" s="105"/>
      <c r="G15" s="105"/>
    </row>
    <row r="16" spans="1:7" ht="14.25">
      <c r="A16" s="87" t="s">
        <v>273</v>
      </c>
      <c r="B16" s="95">
        <f>D16+B32+D32+'四上企业2'!B16+'四上企业2'!D16+'四上企业2'!F16</f>
        <v>83</v>
      </c>
      <c r="C16" s="77"/>
      <c r="D16" s="109">
        <v>31</v>
      </c>
      <c r="F16" s="105"/>
      <c r="G16" s="105"/>
    </row>
    <row r="17" spans="1:6" ht="15">
      <c r="A17" s="87" t="s">
        <v>274</v>
      </c>
      <c r="B17" s="95">
        <f>D17+B33+D33+'四上企业2'!B17+'四上企业2'!D17+'四上企业2'!F17</f>
        <v>70</v>
      </c>
      <c r="C17" s="91"/>
      <c r="D17" s="89">
        <v>27</v>
      </c>
      <c r="F17" s="111"/>
    </row>
    <row r="18" spans="1:4" ht="36.75">
      <c r="A18" s="78" t="s">
        <v>323</v>
      </c>
      <c r="B18" s="104" t="s">
        <v>45</v>
      </c>
      <c r="C18" s="80" t="s">
        <v>324</v>
      </c>
      <c r="D18" s="104" t="s">
        <v>45</v>
      </c>
    </row>
    <row r="19" spans="1:4" ht="14.25">
      <c r="A19" s="82" t="s">
        <v>262</v>
      </c>
      <c r="B19" s="106">
        <f>B21+B22+B23+B24+B25+B28+B29+B30+B31+B32+B33</f>
        <v>193</v>
      </c>
      <c r="C19" s="93"/>
      <c r="D19" s="89">
        <f>D21+D22+D23+D24+D29+D30+D32+D33</f>
        <v>29</v>
      </c>
    </row>
    <row r="20" spans="1:4" ht="15.75">
      <c r="A20" s="87"/>
      <c r="B20" s="112"/>
      <c r="C20" s="77"/>
      <c r="D20" s="89"/>
    </row>
    <row r="21" spans="1:4" ht="14.25">
      <c r="A21" s="87" t="s">
        <v>264</v>
      </c>
      <c r="B21" s="108">
        <v>11</v>
      </c>
      <c r="C21" s="91"/>
      <c r="D21" s="89">
        <v>10</v>
      </c>
    </row>
    <row r="22" spans="1:4" ht="14.25">
      <c r="A22" s="87" t="s">
        <v>265</v>
      </c>
      <c r="B22" s="108">
        <v>16</v>
      </c>
      <c r="C22" s="91"/>
      <c r="D22" s="89">
        <v>2</v>
      </c>
    </row>
    <row r="23" spans="1:4" ht="14.25">
      <c r="A23" s="87" t="s">
        <v>266</v>
      </c>
      <c r="B23" s="113">
        <v>10</v>
      </c>
      <c r="C23" s="93"/>
      <c r="D23" s="89">
        <v>4</v>
      </c>
    </row>
    <row r="24" spans="1:4" ht="14.25">
      <c r="A24" s="87" t="s">
        <v>267</v>
      </c>
      <c r="B24" s="113">
        <v>19</v>
      </c>
      <c r="C24" s="93"/>
      <c r="D24" s="89">
        <v>6</v>
      </c>
    </row>
    <row r="25" spans="1:4" ht="14.25">
      <c r="A25" s="87" t="s">
        <v>268</v>
      </c>
      <c r="B25" s="113">
        <v>14</v>
      </c>
      <c r="C25" s="91"/>
      <c r="D25" s="89"/>
    </row>
    <row r="26" spans="1:4" ht="14.25">
      <c r="A26" s="94" t="s">
        <v>322</v>
      </c>
      <c r="B26" s="113"/>
      <c r="C26" s="91"/>
      <c r="D26" s="89"/>
    </row>
    <row r="27" spans="1:4" ht="14.25">
      <c r="A27" s="87"/>
      <c r="B27" s="108"/>
      <c r="C27" s="91"/>
      <c r="D27" s="89"/>
    </row>
    <row r="28" spans="1:4" ht="14.25">
      <c r="A28" s="87" t="s">
        <v>269</v>
      </c>
      <c r="B28" s="113">
        <v>9</v>
      </c>
      <c r="C28" s="93"/>
      <c r="D28" s="89"/>
    </row>
    <row r="29" spans="1:4" ht="14.25">
      <c r="A29" s="87" t="s">
        <v>270</v>
      </c>
      <c r="B29" s="113">
        <v>62</v>
      </c>
      <c r="C29" s="93"/>
      <c r="D29" s="89">
        <v>3</v>
      </c>
    </row>
    <row r="30" spans="1:4" ht="14.25">
      <c r="A30" s="87" t="s">
        <v>271</v>
      </c>
      <c r="B30" s="113">
        <v>11</v>
      </c>
      <c r="C30" s="93"/>
      <c r="D30" s="89">
        <v>1</v>
      </c>
    </row>
    <row r="31" spans="1:4" ht="14.25">
      <c r="A31" s="87" t="s">
        <v>272</v>
      </c>
      <c r="B31" s="113">
        <v>17</v>
      </c>
      <c r="C31" s="93"/>
      <c r="D31" s="89"/>
    </row>
    <row r="32" spans="1:4" ht="14.25">
      <c r="A32" s="87" t="s">
        <v>273</v>
      </c>
      <c r="B32" s="113">
        <v>14</v>
      </c>
      <c r="C32" s="93"/>
      <c r="D32" s="114">
        <v>2</v>
      </c>
    </row>
    <row r="33" spans="1:4" ht="15">
      <c r="A33" s="68" t="s">
        <v>274</v>
      </c>
      <c r="B33" s="115">
        <v>10</v>
      </c>
      <c r="C33" s="68"/>
      <c r="D33" s="98">
        <v>1</v>
      </c>
    </row>
  </sheetData>
  <sheetProtection/>
  <mergeCells count="1">
    <mergeCell ref="A1:B1"/>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F18"/>
  <sheetViews>
    <sheetView zoomScaleSheetLayoutView="100" workbookViewId="0" topLeftCell="A4">
      <selection activeCell="A2" sqref="A2:F17"/>
    </sheetView>
  </sheetViews>
  <sheetFormatPr defaultColWidth="9.00390625" defaultRowHeight="14.25"/>
  <cols>
    <col min="1" max="1" width="8.25390625" style="0" customWidth="1"/>
    <col min="2" max="2" width="6.875" style="0" customWidth="1"/>
    <col min="4" max="4" width="7.375" style="0" customWidth="1"/>
    <col min="5" max="5" width="9.375" style="0" customWidth="1"/>
  </cols>
  <sheetData>
    <row r="1" spans="1:5" ht="15">
      <c r="A1" s="75" t="s">
        <v>325</v>
      </c>
      <c r="B1" s="11"/>
      <c r="C1" s="76" t="s">
        <v>326</v>
      </c>
      <c r="D1" s="77"/>
      <c r="E1" s="77"/>
    </row>
    <row r="2" spans="1:6" ht="48" customHeight="1">
      <c r="A2" s="78" t="s">
        <v>327</v>
      </c>
      <c r="B2" s="79" t="s">
        <v>73</v>
      </c>
      <c r="C2" s="80" t="s">
        <v>328</v>
      </c>
      <c r="D2" s="79" t="s">
        <v>73</v>
      </c>
      <c r="E2" s="81" t="s">
        <v>329</v>
      </c>
      <c r="F2" s="79" t="s">
        <v>73</v>
      </c>
    </row>
    <row r="3" spans="1:6" ht="30" customHeight="1">
      <c r="A3" s="82" t="s">
        <v>330</v>
      </c>
      <c r="B3" s="83">
        <f>B5+B6+B7+B8+B9+B12+B13+B14+B15+B16+B17</f>
        <v>146</v>
      </c>
      <c r="C3" s="84"/>
      <c r="D3" s="85">
        <f>D5+D6+D7+D8+D9+D12+D13+D14+D15+D16+D17</f>
        <v>178</v>
      </c>
      <c r="E3" s="82"/>
      <c r="F3" s="86">
        <f>F5+F6+F7+F8+F9+F10+F12+F13+F14+F15+F16+F17</f>
        <v>83</v>
      </c>
    </row>
    <row r="4" spans="1:5" ht="18" customHeight="1">
      <c r="A4" s="87"/>
      <c r="B4" s="88"/>
      <c r="C4" s="77"/>
      <c r="D4" s="89"/>
      <c r="E4" s="87"/>
    </row>
    <row r="5" spans="1:6" ht="30" customHeight="1">
      <c r="A5" s="87" t="s">
        <v>264</v>
      </c>
      <c r="B5" s="90">
        <v>18</v>
      </c>
      <c r="C5" s="91"/>
      <c r="D5" s="89">
        <v>10</v>
      </c>
      <c r="E5" s="87"/>
      <c r="F5" s="86">
        <v>9</v>
      </c>
    </row>
    <row r="6" spans="1:6" ht="30" customHeight="1">
      <c r="A6" s="87" t="s">
        <v>265</v>
      </c>
      <c r="B6" s="90">
        <v>16</v>
      </c>
      <c r="C6" s="91"/>
      <c r="D6" s="89">
        <v>7</v>
      </c>
      <c r="E6" s="87"/>
      <c r="F6" s="86">
        <v>4</v>
      </c>
    </row>
    <row r="7" spans="1:6" ht="30" customHeight="1">
      <c r="A7" s="87" t="s">
        <v>266</v>
      </c>
      <c r="B7" s="92">
        <v>9</v>
      </c>
      <c r="C7" s="93"/>
      <c r="D7" s="89">
        <v>12</v>
      </c>
      <c r="E7" s="87"/>
      <c r="F7" s="86">
        <v>8</v>
      </c>
    </row>
    <row r="8" spans="1:6" ht="30" customHeight="1">
      <c r="A8" s="87" t="s">
        <v>267</v>
      </c>
      <c r="B8" s="92">
        <v>26</v>
      </c>
      <c r="C8" s="93"/>
      <c r="D8" s="89">
        <v>21</v>
      </c>
      <c r="E8" s="87"/>
      <c r="F8" s="86">
        <v>13</v>
      </c>
    </row>
    <row r="9" spans="1:6" ht="30" customHeight="1">
      <c r="A9" s="87" t="s">
        <v>268</v>
      </c>
      <c r="B9" s="92">
        <v>6</v>
      </c>
      <c r="C9" s="91"/>
      <c r="D9" s="89">
        <v>29</v>
      </c>
      <c r="E9" s="87"/>
      <c r="F9" s="86">
        <v>7</v>
      </c>
    </row>
    <row r="10" spans="1:6" ht="30" customHeight="1">
      <c r="A10" s="94" t="s">
        <v>322</v>
      </c>
      <c r="B10" s="92"/>
      <c r="C10" s="91"/>
      <c r="D10" s="89"/>
      <c r="E10" s="87"/>
      <c r="F10" s="86">
        <v>3</v>
      </c>
    </row>
    <row r="11" spans="1:6" ht="15.75" customHeight="1">
      <c r="A11" s="87"/>
      <c r="B11" s="90"/>
      <c r="C11" s="91"/>
      <c r="D11" s="89"/>
      <c r="E11" s="87"/>
      <c r="F11" s="95"/>
    </row>
    <row r="12" spans="1:6" ht="30" customHeight="1">
      <c r="A12" s="87" t="s">
        <v>269</v>
      </c>
      <c r="B12" s="92">
        <v>6</v>
      </c>
      <c r="C12" s="93"/>
      <c r="D12" s="89">
        <v>10</v>
      </c>
      <c r="E12" s="87"/>
      <c r="F12" s="86">
        <v>5</v>
      </c>
    </row>
    <row r="13" spans="1:6" ht="30" customHeight="1">
      <c r="A13" s="87" t="s">
        <v>270</v>
      </c>
      <c r="B13" s="92">
        <v>13</v>
      </c>
      <c r="C13" s="93"/>
      <c r="D13" s="89">
        <v>31</v>
      </c>
      <c r="E13" s="87"/>
      <c r="F13" s="86">
        <v>10</v>
      </c>
    </row>
    <row r="14" spans="1:6" ht="30" customHeight="1">
      <c r="A14" s="87" t="s">
        <v>271</v>
      </c>
      <c r="B14" s="92">
        <v>9</v>
      </c>
      <c r="C14" s="93"/>
      <c r="D14" s="89">
        <v>19</v>
      </c>
      <c r="E14" s="87"/>
      <c r="F14" s="86">
        <v>8</v>
      </c>
    </row>
    <row r="15" spans="1:6" ht="30" customHeight="1">
      <c r="A15" s="87" t="s">
        <v>272</v>
      </c>
      <c r="B15" s="92">
        <v>10</v>
      </c>
      <c r="C15" s="93"/>
      <c r="D15" s="89">
        <v>16</v>
      </c>
      <c r="E15" s="87"/>
      <c r="F15" s="86">
        <v>4</v>
      </c>
    </row>
    <row r="16" spans="1:6" ht="30" customHeight="1">
      <c r="A16" s="87" t="s">
        <v>273</v>
      </c>
      <c r="B16" s="92">
        <v>16</v>
      </c>
      <c r="C16" s="93"/>
      <c r="D16" s="89">
        <v>13</v>
      </c>
      <c r="E16" s="87"/>
      <c r="F16" s="86">
        <v>7</v>
      </c>
    </row>
    <row r="17" spans="1:6" ht="30" customHeight="1">
      <c r="A17" s="96" t="s">
        <v>274</v>
      </c>
      <c r="B17" s="97">
        <v>17</v>
      </c>
      <c r="C17" s="65"/>
      <c r="D17" s="98">
        <v>10</v>
      </c>
      <c r="E17" s="99"/>
      <c r="F17" s="100">
        <v>5</v>
      </c>
    </row>
    <row r="18" spans="2:6" ht="14.25">
      <c r="B18" s="101"/>
      <c r="C18" s="101"/>
      <c r="D18" s="101"/>
      <c r="E18" s="101"/>
      <c r="F18" s="101"/>
    </row>
  </sheetData>
  <sheetProtection/>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1:O19"/>
  <sheetViews>
    <sheetView workbookViewId="0" topLeftCell="A4">
      <selection activeCell="C18" sqref="C18"/>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9.125" style="6" customWidth="1"/>
    <col min="7" max="7" width="19.875" style="6" customWidth="1"/>
    <col min="8" max="8" width="12.625" style="6" customWidth="1"/>
    <col min="9" max="74" width="9.125" style="6" customWidth="1"/>
    <col min="75" max="95" width="9.00390625" style="6" customWidth="1"/>
    <col min="96" max="96" width="9.00390625" style="0" bestFit="1" customWidth="1"/>
  </cols>
  <sheetData>
    <row r="1" s="1" customFormat="1" ht="18" customHeight="1">
      <c r="A1" s="8"/>
    </row>
    <row r="2" spans="1:4" s="2" customFormat="1" ht="20.25" customHeight="1">
      <c r="A2" s="10" t="s">
        <v>260</v>
      </c>
      <c r="B2" s="11"/>
      <c r="D2" s="68" t="s">
        <v>181</v>
      </c>
    </row>
    <row r="3" spans="1:4" ht="39.75" customHeight="1">
      <c r="A3" s="14" t="s">
        <v>331</v>
      </c>
      <c r="B3" s="45" t="s">
        <v>86</v>
      </c>
      <c r="C3" s="69" t="s">
        <v>332</v>
      </c>
      <c r="D3" s="69" t="s">
        <v>333</v>
      </c>
    </row>
    <row r="4" spans="1:4" ht="28.5" customHeight="1">
      <c r="A4" s="51" t="s">
        <v>334</v>
      </c>
      <c r="B4" s="18">
        <v>722786</v>
      </c>
      <c r="C4" s="19">
        <v>0.7</v>
      </c>
      <c r="D4" s="18"/>
    </row>
    <row r="5" spans="1:4" s="3" customFormat="1" ht="28.5" customHeight="1">
      <c r="A5" s="54" t="s">
        <v>335</v>
      </c>
      <c r="B5" s="70">
        <v>8619.7</v>
      </c>
      <c r="C5" s="71">
        <v>-1.9</v>
      </c>
      <c r="D5" s="22"/>
    </row>
    <row r="6" spans="1:4" ht="28.5" customHeight="1">
      <c r="A6" s="56" t="s">
        <v>336</v>
      </c>
      <c r="B6" s="23">
        <v>3438</v>
      </c>
      <c r="C6" s="57">
        <v>-3.3</v>
      </c>
      <c r="D6" s="22">
        <f>RANK($C6,$C$6:$C$18)</f>
        <v>10</v>
      </c>
    </row>
    <row r="7" spans="1:4" ht="28.5" customHeight="1">
      <c r="A7" s="54" t="s">
        <v>337</v>
      </c>
      <c r="B7" s="23">
        <v>701.6</v>
      </c>
      <c r="C7" s="57">
        <v>2.8</v>
      </c>
      <c r="D7" s="22">
        <f aca="true" t="shared" si="0" ref="D7:D18">RANK($C7,$C$6:$C$18)</f>
        <v>1</v>
      </c>
    </row>
    <row r="8" spans="1:4" ht="28.5" customHeight="1">
      <c r="A8" s="58" t="s">
        <v>338</v>
      </c>
      <c r="B8" s="28">
        <v>521.5</v>
      </c>
      <c r="C8" s="59">
        <v>-5</v>
      </c>
      <c r="D8" s="22">
        <f t="shared" si="0"/>
        <v>12</v>
      </c>
    </row>
    <row r="9" spans="1:4" ht="28.5" customHeight="1">
      <c r="A9" s="54" t="s">
        <v>339</v>
      </c>
      <c r="B9" s="23">
        <v>379.6</v>
      </c>
      <c r="C9" s="57">
        <v>2.2</v>
      </c>
      <c r="D9" s="22">
        <f t="shared" si="0"/>
        <v>3</v>
      </c>
    </row>
    <row r="10" spans="1:4" ht="28.5" customHeight="1">
      <c r="A10" s="56" t="s">
        <v>340</v>
      </c>
      <c r="B10" s="23">
        <v>276.2</v>
      </c>
      <c r="C10" s="57">
        <v>0.5</v>
      </c>
      <c r="D10" s="22">
        <f t="shared" si="0"/>
        <v>5</v>
      </c>
    </row>
    <row r="11" spans="1:4" ht="28.5" customHeight="1">
      <c r="A11" s="54" t="s">
        <v>341</v>
      </c>
      <c r="B11" s="23">
        <v>218.6</v>
      </c>
      <c r="C11" s="57">
        <v>-2.1</v>
      </c>
      <c r="D11" s="22">
        <f t="shared" si="0"/>
        <v>8</v>
      </c>
    </row>
    <row r="12" spans="1:4" ht="28.5" customHeight="1">
      <c r="A12" s="56" t="s">
        <v>342</v>
      </c>
      <c r="B12" s="23">
        <v>291.8</v>
      </c>
      <c r="C12" s="57">
        <v>0.1</v>
      </c>
      <c r="D12" s="22">
        <f t="shared" si="0"/>
        <v>6</v>
      </c>
    </row>
    <row r="13" spans="1:4" ht="28.5" customHeight="1">
      <c r="A13" s="56" t="s">
        <v>343</v>
      </c>
      <c r="B13" s="23">
        <v>1504.9</v>
      </c>
      <c r="C13" s="57">
        <v>-2.6</v>
      </c>
      <c r="D13" s="22">
        <f t="shared" si="0"/>
        <v>9</v>
      </c>
    </row>
    <row r="14" spans="1:4" ht="28.5" customHeight="1">
      <c r="A14" s="54" t="s">
        <v>344</v>
      </c>
      <c r="B14" s="23">
        <v>162.1</v>
      </c>
      <c r="C14" s="57">
        <v>-4.8</v>
      </c>
      <c r="D14" s="22">
        <f t="shared" si="0"/>
        <v>11</v>
      </c>
    </row>
    <row r="15" spans="1:4" ht="28.5" customHeight="1">
      <c r="A15" s="56" t="s">
        <v>345</v>
      </c>
      <c r="B15" s="23">
        <v>160.6</v>
      </c>
      <c r="C15" s="57">
        <v>-7.7</v>
      </c>
      <c r="D15" s="22">
        <f t="shared" si="0"/>
        <v>13</v>
      </c>
    </row>
    <row r="16" spans="1:4" ht="28.5" customHeight="1">
      <c r="A16" s="56" t="s">
        <v>346</v>
      </c>
      <c r="B16" s="23">
        <v>571.4</v>
      </c>
      <c r="C16" s="57">
        <v>-0.3</v>
      </c>
      <c r="D16" s="22">
        <f t="shared" si="0"/>
        <v>7</v>
      </c>
    </row>
    <row r="17" spans="1:4" ht="28.5" customHeight="1">
      <c r="A17" s="56" t="s">
        <v>347</v>
      </c>
      <c r="B17" s="23">
        <v>291.1</v>
      </c>
      <c r="C17" s="57">
        <v>2.6</v>
      </c>
      <c r="D17" s="22">
        <f t="shared" si="0"/>
        <v>2</v>
      </c>
    </row>
    <row r="18" spans="1:15" ht="28.5" customHeight="1">
      <c r="A18" s="72" t="s">
        <v>348</v>
      </c>
      <c r="B18" s="31">
        <v>83.2</v>
      </c>
      <c r="C18" s="73">
        <v>1.8</v>
      </c>
      <c r="D18" s="22">
        <f t="shared" si="0"/>
        <v>4</v>
      </c>
      <c r="L18" s="74"/>
      <c r="O18" s="74"/>
    </row>
    <row r="19" spans="1:7" ht="28.5" customHeight="1" hidden="1">
      <c r="A19" s="64" t="s">
        <v>270</v>
      </c>
      <c r="B19" s="65"/>
      <c r="C19" s="66">
        <v>15.1</v>
      </c>
      <c r="D19" s="49" t="s">
        <v>349</v>
      </c>
      <c r="G19" s="67"/>
    </row>
  </sheetData>
  <sheetProtection/>
  <printOptions/>
  <pageMargins left="0.7" right="0.7" top="0.75" bottom="0.75" header="0.3" footer="0.3"/>
  <pageSetup horizontalDpi="600" verticalDpi="600" orientation="portrait" paperSize="9"/>
</worksheet>
</file>

<file path=xl/worksheets/sheet29.xml><?xml version="1.0" encoding="utf-8"?>
<worksheet xmlns="http://schemas.openxmlformats.org/spreadsheetml/2006/main" xmlns:r="http://schemas.openxmlformats.org/officeDocument/2006/relationships">
  <sheetPr>
    <tabColor indexed="10"/>
  </sheetPr>
  <dimension ref="A1:G19"/>
  <sheetViews>
    <sheetView showZeros="0" workbookViewId="0" topLeftCell="A1">
      <selection activeCell="F17" sqref="F17"/>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9.125" style="6" customWidth="1"/>
    <col min="7" max="7" width="19.875" style="6" customWidth="1"/>
    <col min="8" max="69" width="9.125" style="6" customWidth="1"/>
    <col min="70" max="90" width="9.00390625" style="6" customWidth="1"/>
    <col min="91" max="91" width="9.00390625" style="0" bestFit="1" customWidth="1"/>
  </cols>
  <sheetData>
    <row r="1" s="1" customFormat="1" ht="18" customHeight="1">
      <c r="A1" s="8"/>
    </row>
    <row r="2" spans="1:4" s="2" customFormat="1" ht="20.25" customHeight="1">
      <c r="A2" s="10" t="s">
        <v>350</v>
      </c>
      <c r="B2" s="11"/>
      <c r="C2" s="12"/>
      <c r="D2" s="12"/>
    </row>
    <row r="3" spans="1:4" ht="39.75" customHeight="1">
      <c r="A3" s="50" t="s">
        <v>351</v>
      </c>
      <c r="B3" s="45" t="s">
        <v>73</v>
      </c>
      <c r="C3" s="16" t="s">
        <v>46</v>
      </c>
      <c r="D3" s="16" t="s">
        <v>352</v>
      </c>
    </row>
    <row r="4" spans="1:4" ht="28.5" customHeight="1">
      <c r="A4" s="51" t="s">
        <v>334</v>
      </c>
      <c r="B4" s="52"/>
      <c r="C4" s="53">
        <v>1.8</v>
      </c>
      <c r="D4" s="18"/>
    </row>
    <row r="5" spans="1:4" s="3" customFormat="1" ht="28.5" customHeight="1">
      <c r="A5" s="54" t="s">
        <v>335</v>
      </c>
      <c r="B5" s="23"/>
      <c r="C5" s="55">
        <v>0.6</v>
      </c>
      <c r="D5" s="22"/>
    </row>
    <row r="6" spans="1:4" ht="28.5" customHeight="1">
      <c r="A6" s="56" t="s">
        <v>336</v>
      </c>
      <c r="B6" s="23"/>
      <c r="C6" s="57">
        <v>0.8</v>
      </c>
      <c r="D6" s="22">
        <f aca="true" t="shared" si="0" ref="D6:D18">RANK($C6,$C$6:$C$18)</f>
        <v>8</v>
      </c>
    </row>
    <row r="7" spans="1:4" ht="28.5" customHeight="1">
      <c r="A7" s="54" t="s">
        <v>337</v>
      </c>
      <c r="B7" s="23"/>
      <c r="C7" s="57">
        <v>13.3</v>
      </c>
      <c r="D7" s="22">
        <f t="shared" si="0"/>
        <v>4</v>
      </c>
    </row>
    <row r="8" spans="1:4" ht="28.5" customHeight="1">
      <c r="A8" s="58" t="s">
        <v>338</v>
      </c>
      <c r="B8" s="28"/>
      <c r="C8" s="59">
        <v>-2.9</v>
      </c>
      <c r="D8" s="27">
        <f t="shared" si="0"/>
        <v>10</v>
      </c>
    </row>
    <row r="9" spans="1:4" ht="28.5" customHeight="1">
      <c r="A9" s="54" t="s">
        <v>339</v>
      </c>
      <c r="B9" s="23"/>
      <c r="C9" s="57">
        <v>16.5</v>
      </c>
      <c r="D9" s="22">
        <f t="shared" si="0"/>
        <v>3</v>
      </c>
    </row>
    <row r="10" spans="1:4" ht="28.5" customHeight="1">
      <c r="A10" s="56" t="s">
        <v>340</v>
      </c>
      <c r="B10" s="23"/>
      <c r="C10" s="57">
        <v>4.8</v>
      </c>
      <c r="D10" s="22">
        <f t="shared" si="0"/>
        <v>6</v>
      </c>
    </row>
    <row r="11" spans="1:4" ht="28.5" customHeight="1">
      <c r="A11" s="54" t="s">
        <v>341</v>
      </c>
      <c r="B11" s="23"/>
      <c r="C11" s="57">
        <v>-5.5</v>
      </c>
      <c r="D11" s="22">
        <f t="shared" si="0"/>
        <v>11</v>
      </c>
    </row>
    <row r="12" spans="1:4" ht="28.5" customHeight="1">
      <c r="A12" s="56" t="s">
        <v>342</v>
      </c>
      <c r="B12" s="23"/>
      <c r="C12" s="57">
        <v>2.2</v>
      </c>
      <c r="D12" s="22">
        <f t="shared" si="0"/>
        <v>7</v>
      </c>
    </row>
    <row r="13" spans="1:4" ht="28.5" customHeight="1">
      <c r="A13" s="56" t="s">
        <v>343</v>
      </c>
      <c r="B13" s="23"/>
      <c r="C13" s="57">
        <v>-0.4</v>
      </c>
      <c r="D13" s="22">
        <f t="shared" si="0"/>
        <v>9</v>
      </c>
    </row>
    <row r="14" spans="1:4" ht="28.5" customHeight="1">
      <c r="A14" s="54" t="s">
        <v>344</v>
      </c>
      <c r="B14" s="23"/>
      <c r="C14" s="57">
        <v>-24.8</v>
      </c>
      <c r="D14" s="22">
        <f t="shared" si="0"/>
        <v>13</v>
      </c>
    </row>
    <row r="15" spans="1:4" ht="28.5" customHeight="1">
      <c r="A15" s="56" t="s">
        <v>345</v>
      </c>
      <c r="B15" s="23"/>
      <c r="C15" s="57">
        <v>-16.5</v>
      </c>
      <c r="D15" s="22">
        <f t="shared" si="0"/>
        <v>12</v>
      </c>
    </row>
    <row r="16" spans="1:4" ht="28.5" customHeight="1">
      <c r="A16" s="56" t="s">
        <v>346</v>
      </c>
      <c r="B16" s="23"/>
      <c r="C16" s="57">
        <v>10.5</v>
      </c>
      <c r="D16" s="22">
        <f t="shared" si="0"/>
        <v>5</v>
      </c>
    </row>
    <row r="17" spans="1:4" ht="28.5" customHeight="1">
      <c r="A17" s="56" t="s">
        <v>347</v>
      </c>
      <c r="B17" s="23"/>
      <c r="C17" s="57">
        <v>23.5</v>
      </c>
      <c r="D17" s="22">
        <f t="shared" si="0"/>
        <v>1</v>
      </c>
    </row>
    <row r="18" spans="1:4" ht="28.5" customHeight="1">
      <c r="A18" s="60" t="s">
        <v>348</v>
      </c>
      <c r="B18" s="61"/>
      <c r="C18" s="62">
        <v>23.4</v>
      </c>
      <c r="D18" s="63">
        <f t="shared" si="0"/>
        <v>2</v>
      </c>
    </row>
    <row r="19" spans="1:7" ht="28.5" customHeight="1" hidden="1">
      <c r="A19" s="64" t="s">
        <v>270</v>
      </c>
      <c r="B19" s="65"/>
      <c r="C19" s="66">
        <v>15.1</v>
      </c>
      <c r="D19" s="49" t="s">
        <v>349</v>
      </c>
      <c r="G19" s="67"/>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7"/>
  <sheetViews>
    <sheetView showZeros="0" workbookViewId="0" topLeftCell="A1">
      <selection activeCell="A3" sqref="A3:A27"/>
    </sheetView>
  </sheetViews>
  <sheetFormatPr defaultColWidth="9.125" defaultRowHeight="14.25"/>
  <cols>
    <col min="1" max="1" width="37.875" style="6" customWidth="1"/>
    <col min="2" max="3" width="9.125" style="6" customWidth="1"/>
    <col min="4" max="6" width="8.75390625" style="6" customWidth="1"/>
    <col min="7" max="16384" width="9.125" style="6" customWidth="1"/>
  </cols>
  <sheetData>
    <row r="1" ht="13.5" customHeight="1">
      <c r="A1" s="487" t="s">
        <v>10</v>
      </c>
    </row>
    <row r="2" ht="13.5" customHeight="1">
      <c r="A2" s="487"/>
    </row>
    <row r="3" ht="21.75" customHeight="1">
      <c r="A3" s="488" t="s">
        <v>11</v>
      </c>
    </row>
    <row r="4" ht="21.75" customHeight="1">
      <c r="A4" s="488"/>
    </row>
    <row r="5" ht="21.75" customHeight="1">
      <c r="A5" s="488"/>
    </row>
    <row r="6" ht="21.75" customHeight="1">
      <c r="A6" s="488"/>
    </row>
    <row r="7" ht="21.75" customHeight="1">
      <c r="A7" s="488"/>
    </row>
    <row r="8" ht="21.75" customHeight="1">
      <c r="A8" s="488"/>
    </row>
    <row r="9" ht="21.75" customHeight="1">
      <c r="A9" s="488"/>
    </row>
    <row r="10" ht="21.75" customHeight="1">
      <c r="A10" s="488"/>
    </row>
    <row r="11" ht="21.75" customHeight="1">
      <c r="A11" s="488"/>
    </row>
    <row r="12" ht="21.75" customHeight="1">
      <c r="A12" s="488"/>
    </row>
    <row r="13" ht="21.75" customHeight="1">
      <c r="A13" s="488"/>
    </row>
    <row r="14" ht="21.75" customHeight="1">
      <c r="A14" s="488"/>
    </row>
    <row r="15" ht="21.75" customHeight="1">
      <c r="A15" s="488"/>
    </row>
    <row r="16" ht="21.75" customHeight="1">
      <c r="A16" s="488"/>
    </row>
    <row r="17" ht="21.75" customHeight="1">
      <c r="A17" s="488"/>
    </row>
    <row r="18" ht="21.75" customHeight="1">
      <c r="A18" s="488"/>
    </row>
    <row r="19" ht="21.75" customHeight="1">
      <c r="A19" s="488"/>
    </row>
    <row r="20" ht="21.75" customHeight="1">
      <c r="A20" s="488"/>
    </row>
    <row r="21" ht="21.75" customHeight="1">
      <c r="A21" s="488"/>
    </row>
    <row r="22" ht="21.75" customHeight="1">
      <c r="A22" s="488"/>
    </row>
    <row r="23" ht="21.75" customHeight="1">
      <c r="A23" s="488"/>
    </row>
    <row r="24" ht="21.75" customHeight="1">
      <c r="A24" s="488"/>
    </row>
    <row r="25" ht="21.75" customHeight="1">
      <c r="A25" s="488"/>
    </row>
    <row r="26" ht="21.75" customHeight="1">
      <c r="A26" s="488"/>
    </row>
    <row r="27" ht="21.75" customHeight="1">
      <c r="A27" s="488"/>
    </row>
  </sheetData>
  <sheetProtection/>
  <mergeCells count="2">
    <mergeCell ref="A1:A2"/>
    <mergeCell ref="A3:A27"/>
  </mergeCells>
  <printOptions horizontalCentered="1" verticalCentered="1"/>
  <pageMargins left="0.2" right="0.2" top="0.2" bottom="0.2" header="0" footer="0"/>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tabColor indexed="10"/>
  </sheetPr>
  <dimension ref="A1:F19"/>
  <sheetViews>
    <sheetView showZeros="0" workbookViewId="0" topLeftCell="A1">
      <selection activeCell="D18" sqref="D18"/>
    </sheetView>
  </sheetViews>
  <sheetFormatPr defaultColWidth="9.125" defaultRowHeight="14.25"/>
  <cols>
    <col min="1" max="1" width="9.625" style="4" customWidth="1"/>
    <col min="2" max="2" width="9.625" style="5" customWidth="1"/>
    <col min="3" max="4" width="9.625" style="6" customWidth="1"/>
    <col min="5" max="5" width="11.25390625" style="6" customWidth="1"/>
    <col min="6" max="6" width="16.125" style="6" customWidth="1"/>
    <col min="7" max="7" width="9.375" style="6" customWidth="1"/>
    <col min="8" max="69" width="9.125" style="6" customWidth="1"/>
    <col min="70" max="84" width="9.00390625" style="6" customWidth="1"/>
    <col min="85" max="86" width="9.00390625" style="0" bestFit="1" customWidth="1"/>
  </cols>
  <sheetData>
    <row r="1" s="1" customFormat="1" ht="18" customHeight="1">
      <c r="A1" s="8"/>
    </row>
    <row r="2" spans="1:4" s="2" customFormat="1" ht="20.25" customHeight="1">
      <c r="A2" s="10" t="s">
        <v>353</v>
      </c>
      <c r="B2" s="11"/>
      <c r="C2" s="12" t="s">
        <v>181</v>
      </c>
      <c r="D2" s="12"/>
    </row>
    <row r="3" spans="1:4" ht="39.75" customHeight="1">
      <c r="A3" s="14" t="s">
        <v>354</v>
      </c>
      <c r="B3" s="45" t="s">
        <v>73</v>
      </c>
      <c r="C3" s="16" t="s">
        <v>46</v>
      </c>
      <c r="D3" s="16" t="s">
        <v>352</v>
      </c>
    </row>
    <row r="4" spans="1:6" ht="28.5" customHeight="1">
      <c r="A4" s="17" t="s">
        <v>334</v>
      </c>
      <c r="B4" s="46"/>
      <c r="C4" s="19">
        <v>1.8</v>
      </c>
      <c r="D4" s="18"/>
      <c r="F4" s="47"/>
    </row>
    <row r="5" spans="1:4" s="3" customFormat="1" ht="28.5" customHeight="1">
      <c r="A5" s="21" t="s">
        <v>335</v>
      </c>
      <c r="B5" s="23"/>
      <c r="C5" s="23">
        <v>2.7</v>
      </c>
      <c r="D5" s="22"/>
    </row>
    <row r="6" spans="1:4" ht="28.5" customHeight="1">
      <c r="A6" s="25" t="s">
        <v>336</v>
      </c>
      <c r="B6" s="23"/>
      <c r="C6" s="23">
        <v>1.8</v>
      </c>
      <c r="D6" s="22">
        <f>RANK($C6,$C$6:$C$18)</f>
        <v>7</v>
      </c>
    </row>
    <row r="7" spans="1:5" ht="28.5" customHeight="1">
      <c r="A7" s="21" t="s">
        <v>337</v>
      </c>
      <c r="B7" s="23"/>
      <c r="C7" s="23">
        <v>8.7</v>
      </c>
      <c r="D7" s="22">
        <f aca="true" t="shared" si="0" ref="D7:D18">RANK($C7,$C$6:$C$18)</f>
        <v>5</v>
      </c>
      <c r="E7" s="23"/>
    </row>
    <row r="8" spans="1:4" ht="28.5" customHeight="1">
      <c r="A8" s="26" t="s">
        <v>338</v>
      </c>
      <c r="B8" s="28"/>
      <c r="C8" s="28">
        <v>0.8</v>
      </c>
      <c r="D8" s="27">
        <f t="shared" si="0"/>
        <v>8</v>
      </c>
    </row>
    <row r="9" spans="1:4" ht="28.5" customHeight="1">
      <c r="A9" s="21" t="s">
        <v>339</v>
      </c>
      <c r="B9" s="23"/>
      <c r="C9" s="23">
        <v>11.8</v>
      </c>
      <c r="D9" s="22">
        <f t="shared" si="0"/>
        <v>4</v>
      </c>
    </row>
    <row r="10" spans="1:4" ht="28.5" customHeight="1">
      <c r="A10" s="25" t="s">
        <v>340</v>
      </c>
      <c r="B10" s="23"/>
      <c r="C10" s="23">
        <v>6.4</v>
      </c>
      <c r="D10" s="22">
        <f t="shared" si="0"/>
        <v>6</v>
      </c>
    </row>
    <row r="11" spans="1:4" ht="28.5" customHeight="1">
      <c r="A11" s="21" t="s">
        <v>341</v>
      </c>
      <c r="B11" s="23"/>
      <c r="C11" s="23">
        <v>26.6</v>
      </c>
      <c r="D11" s="22">
        <f t="shared" si="0"/>
        <v>3</v>
      </c>
    </row>
    <row r="12" spans="1:4" ht="28.5" customHeight="1">
      <c r="A12" s="25" t="s">
        <v>342</v>
      </c>
      <c r="B12" s="23"/>
      <c r="C12" s="23">
        <v>-0.8</v>
      </c>
      <c r="D12" s="22">
        <f t="shared" si="0"/>
        <v>9</v>
      </c>
    </row>
    <row r="13" spans="1:4" ht="28.5" customHeight="1">
      <c r="A13" s="25" t="s">
        <v>343</v>
      </c>
      <c r="B13" s="23"/>
      <c r="C13" s="23">
        <v>-6.3</v>
      </c>
      <c r="D13" s="22">
        <f t="shared" si="0"/>
        <v>10</v>
      </c>
    </row>
    <row r="14" spans="1:4" ht="28.5" customHeight="1">
      <c r="A14" s="21" t="s">
        <v>344</v>
      </c>
      <c r="B14" s="23"/>
      <c r="C14" s="23">
        <v>-13.3</v>
      </c>
      <c r="D14" s="22">
        <f t="shared" si="0"/>
        <v>11</v>
      </c>
    </row>
    <row r="15" spans="1:4" ht="28.5" customHeight="1">
      <c r="A15" s="25" t="s">
        <v>345</v>
      </c>
      <c r="B15" s="23"/>
      <c r="C15" s="23">
        <v>48</v>
      </c>
      <c r="D15" s="22">
        <f t="shared" si="0"/>
        <v>1</v>
      </c>
    </row>
    <row r="16" spans="1:4" ht="28.5" customHeight="1">
      <c r="A16" s="25" t="s">
        <v>346</v>
      </c>
      <c r="B16" s="48"/>
      <c r="C16" s="19">
        <v>30.3</v>
      </c>
      <c r="D16" s="22">
        <f t="shared" si="0"/>
        <v>2</v>
      </c>
    </row>
    <row r="17" spans="1:4" ht="28.5" customHeight="1">
      <c r="A17" s="25" t="s">
        <v>347</v>
      </c>
      <c r="B17" s="23"/>
      <c r="C17" s="23">
        <v>-15.8</v>
      </c>
      <c r="D17" s="22">
        <f t="shared" si="0"/>
        <v>12</v>
      </c>
    </row>
    <row r="18" spans="1:4" ht="28.5" customHeight="1">
      <c r="A18" s="38" t="s">
        <v>348</v>
      </c>
      <c r="B18" s="31"/>
      <c r="C18" s="31">
        <v>-25.2</v>
      </c>
      <c r="D18" s="22">
        <f t="shared" si="0"/>
        <v>13</v>
      </c>
    </row>
    <row r="19" spans="1:4" ht="28.5" customHeight="1" hidden="1">
      <c r="A19" s="30" t="s">
        <v>270</v>
      </c>
      <c r="B19" s="31">
        <v>93.9356</v>
      </c>
      <c r="C19" s="31">
        <v>10</v>
      </c>
      <c r="D19" s="49"/>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1.xml><?xml version="1.0" encoding="utf-8"?>
<worksheet xmlns="http://schemas.openxmlformats.org/spreadsheetml/2006/main" xmlns:r="http://schemas.openxmlformats.org/officeDocument/2006/relationships">
  <sheetPr>
    <tabColor indexed="10"/>
  </sheetPr>
  <dimension ref="A1:F19"/>
  <sheetViews>
    <sheetView showZeros="0" zoomScaleSheetLayoutView="100" workbookViewId="0" topLeftCell="A1">
      <selection activeCell="G7" sqref="G7"/>
    </sheetView>
  </sheetViews>
  <sheetFormatPr defaultColWidth="9.125" defaultRowHeight="14.25"/>
  <cols>
    <col min="1" max="1" width="11.375" style="4" customWidth="1"/>
    <col min="2" max="2" width="9.625" style="5" customWidth="1"/>
    <col min="3" max="3" width="9.625" style="6" customWidth="1"/>
    <col min="4" max="4" width="9.625" style="7" customWidth="1"/>
    <col min="5" max="5" width="13.125" style="6" customWidth="1"/>
    <col min="6" max="6" width="14.375" style="6" customWidth="1"/>
    <col min="7" max="117" width="9.125" style="6" customWidth="1"/>
    <col min="118" max="133" width="9.00390625" style="6" customWidth="1"/>
    <col min="134" max="135" width="9.00390625" style="0" bestFit="1" customWidth="1"/>
  </cols>
  <sheetData>
    <row r="1" spans="1:4" s="1" customFormat="1" ht="18" customHeight="1">
      <c r="A1" s="8"/>
      <c r="D1" s="9"/>
    </row>
    <row r="2" spans="1:4" s="2" customFormat="1" ht="20.25" customHeight="1">
      <c r="A2" s="10" t="s">
        <v>355</v>
      </c>
      <c r="B2" s="11"/>
      <c r="C2" s="12" t="s">
        <v>181</v>
      </c>
      <c r="D2" s="13"/>
    </row>
    <row r="3" spans="1:4" ht="39.75" customHeight="1">
      <c r="A3" s="14" t="s">
        <v>278</v>
      </c>
      <c r="B3" s="41" t="s">
        <v>86</v>
      </c>
      <c r="C3" s="16" t="s">
        <v>46</v>
      </c>
      <c r="D3" s="16" t="s">
        <v>352</v>
      </c>
    </row>
    <row r="4" spans="1:4" ht="28.5" customHeight="1">
      <c r="A4" s="17" t="s">
        <v>334</v>
      </c>
      <c r="B4" s="18"/>
      <c r="C4" s="19">
        <v>-7.2</v>
      </c>
      <c r="D4" s="20"/>
    </row>
    <row r="5" spans="1:6" s="3" customFormat="1" ht="28.5" customHeight="1">
      <c r="A5" s="21" t="s">
        <v>335</v>
      </c>
      <c r="B5" s="22"/>
      <c r="C5" s="23">
        <v>-16.7739879531607</v>
      </c>
      <c r="D5" s="24"/>
      <c r="F5" s="6"/>
    </row>
    <row r="6" spans="1:4" ht="28.5" customHeight="1">
      <c r="A6" s="25" t="s">
        <v>336</v>
      </c>
      <c r="B6" s="23"/>
      <c r="C6" s="23">
        <v>-18.4062674180335</v>
      </c>
      <c r="D6" s="22">
        <f>RANK($C6,$C$6:$C$18)</f>
        <v>12</v>
      </c>
    </row>
    <row r="7" spans="1:4" ht="28.5" customHeight="1">
      <c r="A7" s="21" t="s">
        <v>337</v>
      </c>
      <c r="B7" s="23"/>
      <c r="C7" s="23">
        <v>-15.1524061652596</v>
      </c>
      <c r="D7" s="22">
        <f aca="true" t="shared" si="0" ref="D7:D18">RANK($C7,$C$6:$C$18)</f>
        <v>8</v>
      </c>
    </row>
    <row r="8" spans="1:4" ht="28.5" customHeight="1">
      <c r="A8" s="26" t="s">
        <v>338</v>
      </c>
      <c r="B8" s="28"/>
      <c r="C8" s="28">
        <v>-10.6110174050562</v>
      </c>
      <c r="D8" s="22">
        <f t="shared" si="0"/>
        <v>4</v>
      </c>
    </row>
    <row r="9" spans="1:4" ht="28.5" customHeight="1">
      <c r="A9" s="21" t="s">
        <v>339</v>
      </c>
      <c r="B9" s="23"/>
      <c r="C9" s="23">
        <v>-18.2886860169403</v>
      </c>
      <c r="D9" s="22">
        <f t="shared" si="0"/>
        <v>11</v>
      </c>
    </row>
    <row r="10" spans="1:4" ht="28.5" customHeight="1">
      <c r="A10" s="25" t="s">
        <v>340</v>
      </c>
      <c r="B10" s="23"/>
      <c r="C10" s="23">
        <v>-7.43809213935566</v>
      </c>
      <c r="D10" s="22">
        <f t="shared" si="0"/>
        <v>2</v>
      </c>
    </row>
    <row r="11" spans="1:4" ht="28.5" customHeight="1">
      <c r="A11" s="21" t="s">
        <v>341</v>
      </c>
      <c r="B11" s="23"/>
      <c r="C11" s="23">
        <v>-6.74287928287691</v>
      </c>
      <c r="D11" s="22">
        <f t="shared" si="0"/>
        <v>1</v>
      </c>
    </row>
    <row r="12" spans="1:4" ht="28.5" customHeight="1">
      <c r="A12" s="25" t="s">
        <v>342</v>
      </c>
      <c r="B12" s="23"/>
      <c r="C12" s="23">
        <v>-17.7329222980851</v>
      </c>
      <c r="D12" s="22">
        <f t="shared" si="0"/>
        <v>10</v>
      </c>
    </row>
    <row r="13" spans="1:4" ht="28.5" customHeight="1">
      <c r="A13" s="25" t="s">
        <v>343</v>
      </c>
      <c r="B13" s="23"/>
      <c r="C13" s="23">
        <v>-16.4839783138566</v>
      </c>
      <c r="D13" s="22">
        <f t="shared" si="0"/>
        <v>9</v>
      </c>
    </row>
    <row r="14" spans="1:4" ht="28.5" customHeight="1">
      <c r="A14" s="25" t="s">
        <v>344</v>
      </c>
      <c r="B14" s="23"/>
      <c r="C14" s="23">
        <v>-11.051791683867</v>
      </c>
      <c r="D14" s="22">
        <f t="shared" si="0"/>
        <v>5</v>
      </c>
    </row>
    <row r="15" spans="1:4" ht="28.5" customHeight="1">
      <c r="A15" s="25" t="s">
        <v>345</v>
      </c>
      <c r="B15" s="23"/>
      <c r="C15" s="23">
        <v>-14.263269248218</v>
      </c>
      <c r="D15" s="22">
        <f t="shared" si="0"/>
        <v>6</v>
      </c>
    </row>
    <row r="16" spans="1:4" ht="28.5" customHeight="1">
      <c r="A16" s="21" t="s">
        <v>346</v>
      </c>
      <c r="B16" s="23"/>
      <c r="C16" s="23">
        <v>-9.61261324852663</v>
      </c>
      <c r="D16" s="22">
        <f t="shared" si="0"/>
        <v>3</v>
      </c>
    </row>
    <row r="17" spans="1:4" ht="28.5" customHeight="1">
      <c r="A17" s="25" t="s">
        <v>347</v>
      </c>
      <c r="B17" s="23"/>
      <c r="C17" s="23">
        <v>-33.649518209279</v>
      </c>
      <c r="D17" s="22">
        <f t="shared" si="0"/>
        <v>13</v>
      </c>
    </row>
    <row r="18" spans="1:4" ht="28.5" customHeight="1">
      <c r="A18" s="38" t="s">
        <v>348</v>
      </c>
      <c r="B18" s="31"/>
      <c r="C18" s="31">
        <v>-14.803975100901</v>
      </c>
      <c r="D18" s="39">
        <f t="shared" si="0"/>
        <v>7</v>
      </c>
    </row>
    <row r="19" spans="1:4" ht="28.5" customHeight="1" hidden="1">
      <c r="A19" s="30" t="s">
        <v>270</v>
      </c>
      <c r="B19" s="31"/>
      <c r="C19" s="31"/>
      <c r="D19" s="32" t="s">
        <v>349</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2.xml><?xml version="1.0" encoding="utf-8"?>
<worksheet xmlns="http://schemas.openxmlformats.org/spreadsheetml/2006/main" xmlns:r="http://schemas.openxmlformats.org/officeDocument/2006/relationships">
  <sheetPr>
    <tabColor indexed="10"/>
  </sheetPr>
  <dimension ref="A1:H19"/>
  <sheetViews>
    <sheetView showZeros="0" zoomScaleSheetLayoutView="100" workbookViewId="0" topLeftCell="A1">
      <selection activeCell="H11" sqref="H11"/>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875" style="6" customWidth="1"/>
    <col min="8" max="116" width="9.125" style="6" customWidth="1"/>
    <col min="117" max="132" width="9.00390625" style="6" customWidth="1"/>
    <col min="133" max="134" width="9.00390625" style="0" bestFit="1" customWidth="1"/>
  </cols>
  <sheetData>
    <row r="1" spans="1:4" s="1" customFormat="1" ht="18" customHeight="1">
      <c r="A1" s="8"/>
      <c r="D1" s="9"/>
    </row>
    <row r="2" spans="1:4" s="2" customFormat="1" ht="20.25" customHeight="1">
      <c r="A2" s="10" t="s">
        <v>356</v>
      </c>
      <c r="B2" s="11"/>
      <c r="C2" s="12" t="s">
        <v>357</v>
      </c>
      <c r="D2" s="13"/>
    </row>
    <row r="3" spans="1:4" ht="39.75" customHeight="1">
      <c r="A3" s="40" t="s">
        <v>358</v>
      </c>
      <c r="B3" s="41" t="s">
        <v>86</v>
      </c>
      <c r="C3" s="16" t="s">
        <v>46</v>
      </c>
      <c r="D3" s="16" t="s">
        <v>352</v>
      </c>
    </row>
    <row r="4" spans="1:4" ht="28.5" customHeight="1">
      <c r="A4" s="17" t="s">
        <v>334</v>
      </c>
      <c r="B4" s="42">
        <v>32821</v>
      </c>
      <c r="C4" s="43">
        <v>2.8</v>
      </c>
      <c r="D4" s="20"/>
    </row>
    <row r="5" spans="1:6" s="3" customFormat="1" ht="28.5" customHeight="1">
      <c r="A5" s="21" t="s">
        <v>335</v>
      </c>
      <c r="B5" s="22">
        <v>22206</v>
      </c>
      <c r="C5" s="23">
        <v>-2.4</v>
      </c>
      <c r="D5" s="24"/>
      <c r="F5" s="6"/>
    </row>
    <row r="6" spans="1:4" ht="28.5" customHeight="1">
      <c r="A6" s="25" t="s">
        <v>336</v>
      </c>
      <c r="B6" s="22">
        <v>27344</v>
      </c>
      <c r="C6" s="23">
        <v>-5.1</v>
      </c>
      <c r="D6" s="22">
        <f aca="true" t="shared" si="0" ref="D6:D18">RANK($C6,$C$6:$C$18)</f>
        <v>12</v>
      </c>
    </row>
    <row r="7" spans="1:4" ht="28.5" customHeight="1">
      <c r="A7" s="21" t="s">
        <v>337</v>
      </c>
      <c r="B7" s="22">
        <v>23657</v>
      </c>
      <c r="C7" s="23">
        <v>1.87</v>
      </c>
      <c r="D7" s="22">
        <f t="shared" si="0"/>
        <v>2</v>
      </c>
    </row>
    <row r="8" spans="1:4" ht="28.5" customHeight="1">
      <c r="A8" s="26" t="s">
        <v>338</v>
      </c>
      <c r="B8" s="27">
        <v>25260</v>
      </c>
      <c r="C8" s="28">
        <v>-5.54</v>
      </c>
      <c r="D8" s="27">
        <f t="shared" si="0"/>
        <v>13</v>
      </c>
    </row>
    <row r="9" spans="1:8" ht="28.5" customHeight="1">
      <c r="A9" s="21" t="s">
        <v>339</v>
      </c>
      <c r="B9" s="22">
        <v>22613</v>
      </c>
      <c r="C9" s="23">
        <v>1.24</v>
      </c>
      <c r="D9" s="22">
        <f t="shared" si="0"/>
        <v>6</v>
      </c>
      <c r="H9" s="44"/>
    </row>
    <row r="10" spans="1:4" ht="28.5" customHeight="1">
      <c r="A10" s="25" t="s">
        <v>340</v>
      </c>
      <c r="B10" s="22">
        <v>19776</v>
      </c>
      <c r="C10" s="23">
        <v>1.33</v>
      </c>
      <c r="D10" s="22">
        <f t="shared" si="0"/>
        <v>5</v>
      </c>
    </row>
    <row r="11" spans="1:4" ht="28.5" customHeight="1">
      <c r="A11" s="21" t="s">
        <v>341</v>
      </c>
      <c r="B11" s="22">
        <v>18808</v>
      </c>
      <c r="C11" s="23">
        <v>1.12</v>
      </c>
      <c r="D11" s="22">
        <f t="shared" si="0"/>
        <v>7</v>
      </c>
    </row>
    <row r="12" spans="1:4" ht="28.5" customHeight="1">
      <c r="A12" s="25" t="s">
        <v>342</v>
      </c>
      <c r="B12" s="22">
        <v>20016</v>
      </c>
      <c r="C12" s="23">
        <v>1.38</v>
      </c>
      <c r="D12" s="22">
        <f t="shared" si="0"/>
        <v>4</v>
      </c>
    </row>
    <row r="13" spans="1:4" ht="28.5" customHeight="1">
      <c r="A13" s="25" t="s">
        <v>343</v>
      </c>
      <c r="B13" s="22">
        <v>30432</v>
      </c>
      <c r="C13" s="23">
        <v>-1.46</v>
      </c>
      <c r="D13" s="22">
        <f t="shared" si="0"/>
        <v>10</v>
      </c>
    </row>
    <row r="14" spans="1:4" ht="28.5" customHeight="1">
      <c r="A14" s="25" t="s">
        <v>344</v>
      </c>
      <c r="B14" s="22">
        <v>20593</v>
      </c>
      <c r="C14" s="23">
        <v>-1.45</v>
      </c>
      <c r="D14" s="22">
        <f t="shared" si="0"/>
        <v>9</v>
      </c>
    </row>
    <row r="15" spans="1:4" ht="28.5" customHeight="1">
      <c r="A15" s="25" t="s">
        <v>345</v>
      </c>
      <c r="B15" s="22">
        <v>19165</v>
      </c>
      <c r="C15" s="23">
        <v>-1.78</v>
      </c>
      <c r="D15" s="22">
        <f t="shared" si="0"/>
        <v>11</v>
      </c>
    </row>
    <row r="16" spans="1:4" ht="28.5" customHeight="1">
      <c r="A16" s="21" t="s">
        <v>346</v>
      </c>
      <c r="B16" s="22">
        <v>19087</v>
      </c>
      <c r="C16" s="23">
        <v>-0.8</v>
      </c>
      <c r="D16" s="22">
        <f t="shared" si="0"/>
        <v>8</v>
      </c>
    </row>
    <row r="17" spans="1:4" ht="28.5" customHeight="1">
      <c r="A17" s="25" t="s">
        <v>347</v>
      </c>
      <c r="B17" s="22">
        <v>23601</v>
      </c>
      <c r="C17" s="23">
        <v>2.45</v>
      </c>
      <c r="D17" s="22">
        <f t="shared" si="0"/>
        <v>1</v>
      </c>
    </row>
    <row r="18" spans="1:4" ht="28.5" customHeight="1">
      <c r="A18" s="38" t="s">
        <v>348</v>
      </c>
      <c r="B18" s="39">
        <v>19244</v>
      </c>
      <c r="C18" s="31">
        <v>1.61</v>
      </c>
      <c r="D18" s="39">
        <f t="shared" si="0"/>
        <v>3</v>
      </c>
    </row>
    <row r="19" spans="1:4" ht="28.5" customHeight="1" hidden="1">
      <c r="A19" s="30" t="s">
        <v>270</v>
      </c>
      <c r="B19" s="31"/>
      <c r="C19" s="31"/>
      <c r="D19" s="32" t="s">
        <v>349</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2:E18"/>
  <sheetViews>
    <sheetView zoomScaleSheetLayoutView="100" workbookViewId="0" topLeftCell="A1">
      <selection activeCell="K12" sqref="K12"/>
    </sheetView>
  </sheetViews>
  <sheetFormatPr defaultColWidth="9.00390625" defaultRowHeight="14.25"/>
  <sheetData>
    <row r="2" spans="1:4" ht="15">
      <c r="A2" s="10" t="s">
        <v>359</v>
      </c>
      <c r="B2" s="11"/>
      <c r="C2" s="12" t="s">
        <v>357</v>
      </c>
      <c r="D2" s="13"/>
    </row>
    <row r="3" spans="1:5" ht="45.75" customHeight="1">
      <c r="A3" s="14" t="s">
        <v>358</v>
      </c>
      <c r="B3" s="15" t="s">
        <v>169</v>
      </c>
      <c r="C3" s="16" t="s">
        <v>46</v>
      </c>
      <c r="D3" s="16" t="s">
        <v>352</v>
      </c>
      <c r="E3" s="37"/>
    </row>
    <row r="4" spans="1:5" ht="30" customHeight="1">
      <c r="A4" s="17" t="s">
        <v>334</v>
      </c>
      <c r="B4" s="18">
        <v>31939</v>
      </c>
      <c r="C4" s="19">
        <v>5.4</v>
      </c>
      <c r="D4" s="18"/>
      <c r="E4" s="37"/>
    </row>
    <row r="5" spans="1:5" ht="30" customHeight="1">
      <c r="A5" s="21" t="s">
        <v>335</v>
      </c>
      <c r="B5" s="22"/>
      <c r="C5" s="23"/>
      <c r="D5" s="23"/>
      <c r="E5" s="37"/>
    </row>
    <row r="6" spans="1:5" ht="30" customHeight="1">
      <c r="A6" s="25" t="s">
        <v>336</v>
      </c>
      <c r="B6" s="22"/>
      <c r="C6" s="23"/>
      <c r="D6" s="22" t="e">
        <f>RANK($C6,$C$6:$C$18)</f>
        <v>#N/A</v>
      </c>
      <c r="E6" s="37"/>
    </row>
    <row r="7" spans="1:5" ht="30" customHeight="1">
      <c r="A7" s="21" t="s">
        <v>337</v>
      </c>
      <c r="B7" s="22"/>
      <c r="C7" s="23"/>
      <c r="D7" s="22" t="e">
        <f aca="true" t="shared" si="0" ref="D7:D18">RANK($C7,$C$6:$C$18)</f>
        <v>#N/A</v>
      </c>
      <c r="E7" s="37"/>
    </row>
    <row r="8" spans="1:5" ht="30" customHeight="1">
      <c r="A8" s="26" t="s">
        <v>338</v>
      </c>
      <c r="B8" s="27"/>
      <c r="C8" s="28"/>
      <c r="D8" s="27" t="e">
        <f t="shared" si="0"/>
        <v>#N/A</v>
      </c>
      <c r="E8" s="37"/>
    </row>
    <row r="9" spans="1:5" ht="30" customHeight="1">
      <c r="A9" s="21" t="s">
        <v>339</v>
      </c>
      <c r="B9" s="22"/>
      <c r="C9" s="23"/>
      <c r="D9" s="22" t="e">
        <f t="shared" si="0"/>
        <v>#N/A</v>
      </c>
      <c r="E9" s="37"/>
    </row>
    <row r="10" spans="1:5" ht="30" customHeight="1">
      <c r="A10" s="25" t="s">
        <v>340</v>
      </c>
      <c r="B10" s="22"/>
      <c r="C10" s="23"/>
      <c r="D10" s="22" t="e">
        <f t="shared" si="0"/>
        <v>#N/A</v>
      </c>
      <c r="E10" s="37"/>
    </row>
    <row r="11" spans="1:5" ht="30" customHeight="1">
      <c r="A11" s="21" t="s">
        <v>341</v>
      </c>
      <c r="B11" s="22"/>
      <c r="C11" s="23"/>
      <c r="D11" s="22" t="e">
        <f t="shared" si="0"/>
        <v>#N/A</v>
      </c>
      <c r="E11" s="37"/>
    </row>
    <row r="12" spans="1:5" ht="30" customHeight="1">
      <c r="A12" s="25" t="s">
        <v>342</v>
      </c>
      <c r="B12" s="22"/>
      <c r="C12" s="23"/>
      <c r="D12" s="22" t="e">
        <f t="shared" si="0"/>
        <v>#N/A</v>
      </c>
      <c r="E12" s="37"/>
    </row>
    <row r="13" spans="1:5" ht="30" customHeight="1">
      <c r="A13" s="25" t="s">
        <v>343</v>
      </c>
      <c r="B13" s="22"/>
      <c r="C13" s="23"/>
      <c r="D13" s="22" t="e">
        <f t="shared" si="0"/>
        <v>#N/A</v>
      </c>
      <c r="E13" s="37"/>
    </row>
    <row r="14" spans="1:5" ht="30" customHeight="1">
      <c r="A14" s="25" t="s">
        <v>344</v>
      </c>
      <c r="B14" s="22"/>
      <c r="C14" s="23"/>
      <c r="D14" s="22" t="e">
        <f t="shared" si="0"/>
        <v>#N/A</v>
      </c>
      <c r="E14" s="37"/>
    </row>
    <row r="15" spans="1:5" ht="30" customHeight="1">
      <c r="A15" s="25" t="s">
        <v>345</v>
      </c>
      <c r="B15" s="22"/>
      <c r="C15" s="23"/>
      <c r="D15" s="22" t="e">
        <f t="shared" si="0"/>
        <v>#N/A</v>
      </c>
      <c r="E15" s="37"/>
    </row>
    <row r="16" spans="1:5" ht="30" customHeight="1">
      <c r="A16" s="21" t="s">
        <v>346</v>
      </c>
      <c r="B16" s="22"/>
      <c r="C16" s="23"/>
      <c r="D16" s="22" t="e">
        <f t="shared" si="0"/>
        <v>#N/A</v>
      </c>
      <c r="E16" s="37"/>
    </row>
    <row r="17" spans="1:5" ht="30" customHeight="1">
      <c r="A17" s="25" t="s">
        <v>347</v>
      </c>
      <c r="B17" s="22"/>
      <c r="C17" s="23"/>
      <c r="D17" s="22" t="e">
        <f t="shared" si="0"/>
        <v>#N/A</v>
      </c>
      <c r="E17" s="37"/>
    </row>
    <row r="18" spans="1:5" ht="30" customHeight="1">
      <c r="A18" s="38" t="s">
        <v>348</v>
      </c>
      <c r="B18" s="39"/>
      <c r="C18" s="31"/>
      <c r="D18" s="22" t="e">
        <f t="shared" si="0"/>
        <v>#N/A</v>
      </c>
      <c r="E18" s="37"/>
    </row>
    <row r="19" ht="33" customHeight="1"/>
    <row r="20" ht="33" customHeight="1"/>
  </sheetData>
  <sheetProtection/>
  <mergeCells count="1">
    <mergeCell ref="C2:D2"/>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B4" sqref="B4:C18"/>
    </sheetView>
  </sheetViews>
  <sheetFormatPr defaultColWidth="9.125" defaultRowHeight="14.25"/>
  <cols>
    <col min="1" max="1" width="12.125" style="4" customWidth="1"/>
    <col min="2" max="2" width="11.25390625" style="5" customWidth="1"/>
    <col min="3" max="3" width="9.625" style="6" customWidth="1"/>
    <col min="4" max="4" width="9.625" style="7" customWidth="1"/>
    <col min="5" max="5" width="12.75390625" style="6" customWidth="1"/>
    <col min="6" max="148" width="9.125" style="6" customWidth="1"/>
    <col min="149" max="164" width="9.00390625" style="6" customWidth="1"/>
    <col min="165" max="166" width="9.00390625" style="0" bestFit="1" customWidth="1"/>
  </cols>
  <sheetData>
    <row r="1" spans="1:4" s="1" customFormat="1" ht="18" customHeight="1">
      <c r="A1" s="8"/>
      <c r="D1" s="9"/>
    </row>
    <row r="2" spans="1:4" s="2" customFormat="1" ht="20.25" customHeight="1">
      <c r="A2" s="10" t="s">
        <v>360</v>
      </c>
      <c r="B2" s="11"/>
      <c r="C2" s="12" t="s">
        <v>357</v>
      </c>
      <c r="D2" s="13"/>
    </row>
    <row r="3" spans="1:4" ht="39.75" customHeight="1">
      <c r="A3" s="14" t="s">
        <v>358</v>
      </c>
      <c r="B3" s="15" t="s">
        <v>361</v>
      </c>
      <c r="C3" s="16" t="s">
        <v>46</v>
      </c>
      <c r="D3" s="16" t="s">
        <v>352</v>
      </c>
    </row>
    <row r="4" spans="1:4" ht="28.5" customHeight="1">
      <c r="A4" s="17" t="s">
        <v>334</v>
      </c>
      <c r="B4" s="18"/>
      <c r="C4" s="19"/>
      <c r="D4" s="20"/>
    </row>
    <row r="5" spans="1:5" s="3" customFormat="1" ht="28.5" customHeight="1">
      <c r="A5" s="21" t="s">
        <v>335</v>
      </c>
      <c r="B5" s="22"/>
      <c r="C5" s="23"/>
      <c r="D5" s="24"/>
      <c r="E5" s="6"/>
    </row>
    <row r="6" spans="1:4" ht="28.5" customHeight="1">
      <c r="A6" s="25" t="s">
        <v>336</v>
      </c>
      <c r="B6" s="22"/>
      <c r="C6" s="23"/>
      <c r="D6" s="22" t="e">
        <f aca="true" t="shared" si="0" ref="D6:D18">RANK($C6,$C$6:$C$18)</f>
        <v>#N/A</v>
      </c>
    </row>
    <row r="7" spans="1:4" ht="28.5" customHeight="1">
      <c r="A7" s="21" t="s">
        <v>337</v>
      </c>
      <c r="B7" s="22"/>
      <c r="C7" s="23"/>
      <c r="D7" s="22" t="e">
        <f t="shared" si="0"/>
        <v>#N/A</v>
      </c>
    </row>
    <row r="8" spans="1:4" ht="28.5" customHeight="1">
      <c r="A8" s="26" t="s">
        <v>338</v>
      </c>
      <c r="B8" s="27"/>
      <c r="C8" s="28"/>
      <c r="D8" s="22" t="e">
        <f t="shared" si="0"/>
        <v>#N/A</v>
      </c>
    </row>
    <row r="9" spans="1:4" ht="28.5" customHeight="1">
      <c r="A9" s="21" t="s">
        <v>339</v>
      </c>
      <c r="B9" s="22"/>
      <c r="C9" s="23"/>
      <c r="D9" s="22" t="e">
        <f t="shared" si="0"/>
        <v>#N/A</v>
      </c>
    </row>
    <row r="10" spans="1:4" ht="28.5" customHeight="1">
      <c r="A10" s="25" t="s">
        <v>340</v>
      </c>
      <c r="B10" s="22"/>
      <c r="C10" s="23"/>
      <c r="D10" s="22" t="e">
        <f t="shared" si="0"/>
        <v>#N/A</v>
      </c>
    </row>
    <row r="11" spans="1:4" ht="28.5" customHeight="1">
      <c r="A11" s="21" t="s">
        <v>341</v>
      </c>
      <c r="B11" s="22"/>
      <c r="C11" s="23"/>
      <c r="D11" s="22" t="e">
        <f t="shared" si="0"/>
        <v>#N/A</v>
      </c>
    </row>
    <row r="12" spans="1:4" ht="28.5" customHeight="1">
      <c r="A12" s="25" t="s">
        <v>342</v>
      </c>
      <c r="B12" s="22"/>
      <c r="C12" s="23"/>
      <c r="D12" s="22" t="e">
        <f t="shared" si="0"/>
        <v>#N/A</v>
      </c>
    </row>
    <row r="13" spans="1:4" ht="28.5" customHeight="1">
      <c r="A13" s="25" t="s">
        <v>343</v>
      </c>
      <c r="B13" s="22"/>
      <c r="C13" s="23"/>
      <c r="D13" s="22" t="e">
        <f t="shared" si="0"/>
        <v>#N/A</v>
      </c>
    </row>
    <row r="14" spans="1:4" ht="28.5" customHeight="1">
      <c r="A14" s="25" t="s">
        <v>344</v>
      </c>
      <c r="B14" s="22"/>
      <c r="C14" s="23"/>
      <c r="D14" s="22" t="e">
        <f t="shared" si="0"/>
        <v>#N/A</v>
      </c>
    </row>
    <row r="15" spans="1:4" ht="28.5" customHeight="1">
      <c r="A15" s="25" t="s">
        <v>345</v>
      </c>
      <c r="B15" s="22"/>
      <c r="C15" s="23"/>
      <c r="D15" s="22" t="e">
        <f t="shared" si="0"/>
        <v>#N/A</v>
      </c>
    </row>
    <row r="16" spans="1:4" ht="28.5" customHeight="1">
      <c r="A16" s="21" t="s">
        <v>346</v>
      </c>
      <c r="B16" s="22"/>
      <c r="C16" s="23"/>
      <c r="D16" s="22" t="e">
        <f t="shared" si="0"/>
        <v>#N/A</v>
      </c>
    </row>
    <row r="17" spans="1:4" ht="28.5" customHeight="1">
      <c r="A17" s="25" t="s">
        <v>347</v>
      </c>
      <c r="B17" s="22"/>
      <c r="C17" s="23"/>
      <c r="D17" s="22" t="e">
        <f t="shared" si="0"/>
        <v>#N/A</v>
      </c>
    </row>
    <row r="18" spans="1:4" ht="28.5" customHeight="1">
      <c r="A18" s="25" t="s">
        <v>348</v>
      </c>
      <c r="B18" s="22"/>
      <c r="C18" s="23"/>
      <c r="D18" s="22" t="e">
        <f t="shared" si="0"/>
        <v>#N/A</v>
      </c>
    </row>
    <row r="19" spans="1:4" ht="28.5" customHeight="1" hidden="1">
      <c r="A19" s="21"/>
      <c r="B19" s="23"/>
      <c r="C19" s="23"/>
      <c r="D19" s="29" t="s">
        <v>349</v>
      </c>
    </row>
    <row r="20" spans="1:4" ht="28.5" customHeight="1" hidden="1">
      <c r="A20" s="30"/>
      <c r="B20" s="31"/>
      <c r="C20" s="31"/>
      <c r="D20" s="32" t="s">
        <v>349</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H17" sqref="H17"/>
    </sheetView>
  </sheetViews>
  <sheetFormatPr defaultColWidth="9.125" defaultRowHeight="14.25"/>
  <cols>
    <col min="1" max="1" width="13.25390625" style="4" customWidth="1"/>
    <col min="2" max="2" width="11.625" style="5" customWidth="1"/>
    <col min="3" max="3" width="9.625" style="6" customWidth="1"/>
    <col min="4" max="4" width="9.625" style="7" customWidth="1"/>
    <col min="5" max="5" width="12.75390625" style="6" customWidth="1"/>
    <col min="6" max="145" width="9.125" style="6" customWidth="1"/>
    <col min="146" max="161" width="9.00390625" style="6" customWidth="1"/>
    <col min="162" max="163" width="9.00390625" style="0" bestFit="1" customWidth="1"/>
  </cols>
  <sheetData>
    <row r="1" spans="1:4" s="1" customFormat="1" ht="18" customHeight="1">
      <c r="A1" s="8"/>
      <c r="D1" s="9"/>
    </row>
    <row r="2" spans="1:4" s="2" customFormat="1" ht="20.25" customHeight="1">
      <c r="A2" s="10" t="s">
        <v>362</v>
      </c>
      <c r="B2" s="11"/>
      <c r="C2" s="12" t="s">
        <v>357</v>
      </c>
      <c r="D2" s="13"/>
    </row>
    <row r="3" spans="1:4" ht="39.75" customHeight="1">
      <c r="A3" s="14" t="s">
        <v>363</v>
      </c>
      <c r="B3" s="15" t="s">
        <v>361</v>
      </c>
      <c r="C3" s="16" t="s">
        <v>46</v>
      </c>
      <c r="D3" s="16" t="s">
        <v>352</v>
      </c>
    </row>
    <row r="4" spans="1:4" ht="28.5" customHeight="1">
      <c r="A4" s="17" t="s">
        <v>334</v>
      </c>
      <c r="B4" s="18"/>
      <c r="C4" s="19"/>
      <c r="D4" s="20"/>
    </row>
    <row r="5" spans="1:5" s="3" customFormat="1" ht="28.5" customHeight="1">
      <c r="A5" s="21" t="s">
        <v>335</v>
      </c>
      <c r="B5" s="22"/>
      <c r="C5" s="23"/>
      <c r="D5" s="24"/>
      <c r="E5" s="6"/>
    </row>
    <row r="6" spans="1:4" ht="28.5" customHeight="1">
      <c r="A6" s="25" t="s">
        <v>336</v>
      </c>
      <c r="B6" s="22"/>
      <c r="C6" s="23"/>
      <c r="D6" s="22" t="e">
        <f aca="true" t="shared" si="0" ref="D6:D18">RANK($C6,$C$6:$C$18)</f>
        <v>#N/A</v>
      </c>
    </row>
    <row r="7" spans="1:4" ht="28.5" customHeight="1">
      <c r="A7" s="21" t="s">
        <v>337</v>
      </c>
      <c r="B7" s="22"/>
      <c r="C7" s="23"/>
      <c r="D7" s="22" t="e">
        <f t="shared" si="0"/>
        <v>#N/A</v>
      </c>
    </row>
    <row r="8" spans="1:4" ht="28.5" customHeight="1">
      <c r="A8" s="26" t="s">
        <v>338</v>
      </c>
      <c r="B8" s="27"/>
      <c r="C8" s="28"/>
      <c r="D8" s="22" t="e">
        <f t="shared" si="0"/>
        <v>#N/A</v>
      </c>
    </row>
    <row r="9" spans="1:4" ht="28.5" customHeight="1">
      <c r="A9" s="21" t="s">
        <v>339</v>
      </c>
      <c r="B9" s="22"/>
      <c r="C9" s="23"/>
      <c r="D9" s="22" t="e">
        <f t="shared" si="0"/>
        <v>#N/A</v>
      </c>
    </row>
    <row r="10" spans="1:4" ht="28.5" customHeight="1">
      <c r="A10" s="25" t="s">
        <v>340</v>
      </c>
      <c r="B10" s="22"/>
      <c r="C10" s="23"/>
      <c r="D10" s="22" t="e">
        <f t="shared" si="0"/>
        <v>#N/A</v>
      </c>
    </row>
    <row r="11" spans="1:4" ht="28.5" customHeight="1">
      <c r="A11" s="21" t="s">
        <v>341</v>
      </c>
      <c r="B11" s="22"/>
      <c r="C11" s="23"/>
      <c r="D11" s="22" t="e">
        <f t="shared" si="0"/>
        <v>#N/A</v>
      </c>
    </row>
    <row r="12" spans="1:4" ht="28.5" customHeight="1">
      <c r="A12" s="25" t="s">
        <v>342</v>
      </c>
      <c r="B12" s="22"/>
      <c r="C12" s="23"/>
      <c r="D12" s="22" t="e">
        <f t="shared" si="0"/>
        <v>#N/A</v>
      </c>
    </row>
    <row r="13" spans="1:4" ht="28.5" customHeight="1">
      <c r="A13" s="25" t="s">
        <v>343</v>
      </c>
      <c r="B13" s="22"/>
      <c r="C13" s="23"/>
      <c r="D13" s="22" t="e">
        <f t="shared" si="0"/>
        <v>#N/A</v>
      </c>
    </row>
    <row r="14" spans="1:4" ht="28.5" customHeight="1">
      <c r="A14" s="25" t="s">
        <v>344</v>
      </c>
      <c r="B14" s="22"/>
      <c r="C14" s="23"/>
      <c r="D14" s="22" t="e">
        <f t="shared" si="0"/>
        <v>#N/A</v>
      </c>
    </row>
    <row r="15" spans="1:4" ht="28.5" customHeight="1">
      <c r="A15" s="25" t="s">
        <v>345</v>
      </c>
      <c r="B15" s="22"/>
      <c r="C15" s="23"/>
      <c r="D15" s="22" t="e">
        <f t="shared" si="0"/>
        <v>#N/A</v>
      </c>
    </row>
    <row r="16" spans="1:4" ht="28.5" customHeight="1">
      <c r="A16" s="21" t="s">
        <v>346</v>
      </c>
      <c r="B16" s="22"/>
      <c r="C16" s="23"/>
      <c r="D16" s="22" t="e">
        <f t="shared" si="0"/>
        <v>#N/A</v>
      </c>
    </row>
    <row r="17" spans="1:4" ht="28.5" customHeight="1">
      <c r="A17" s="25" t="s">
        <v>347</v>
      </c>
      <c r="B17" s="22"/>
      <c r="C17" s="23"/>
      <c r="D17" s="22" t="e">
        <f t="shared" si="0"/>
        <v>#N/A</v>
      </c>
    </row>
    <row r="18" spans="1:4" ht="28.5" customHeight="1">
      <c r="A18" s="25" t="s">
        <v>348</v>
      </c>
      <c r="B18" s="22"/>
      <c r="C18" s="23"/>
      <c r="D18" s="22" t="e">
        <f t="shared" si="0"/>
        <v>#N/A</v>
      </c>
    </row>
    <row r="19" spans="1:4" ht="28.5" customHeight="1" hidden="1">
      <c r="A19" s="21" t="s">
        <v>364</v>
      </c>
      <c r="B19" s="23"/>
      <c r="C19" s="23"/>
      <c r="D19" s="29" t="s">
        <v>349</v>
      </c>
    </row>
    <row r="20" spans="1:4" ht="28.5" customHeight="1" hidden="1">
      <c r="A20" s="30" t="s">
        <v>270</v>
      </c>
      <c r="B20" s="31"/>
      <c r="C20" s="31"/>
      <c r="D20" s="32" t="s">
        <v>349</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32"/>
  <sheetViews>
    <sheetView showZeros="0" workbookViewId="0" topLeftCell="A1">
      <selection activeCell="D22" sqref="D22"/>
    </sheetView>
  </sheetViews>
  <sheetFormatPr defaultColWidth="9.125" defaultRowHeight="14.25"/>
  <cols>
    <col min="1" max="1" width="38.125" style="6" customWidth="1"/>
    <col min="2" max="2" width="4.125" style="4" customWidth="1"/>
    <col min="3" max="16384" width="9.125" style="6" customWidth="1"/>
  </cols>
  <sheetData>
    <row r="1" spans="1:2" ht="14.25">
      <c r="A1" s="485" t="s">
        <v>12</v>
      </c>
      <c r="B1" s="485"/>
    </row>
    <row r="2" spans="1:2" ht="14.25">
      <c r="A2" s="298"/>
      <c r="B2" s="486"/>
    </row>
    <row r="3" spans="1:2" ht="15.75" customHeight="1">
      <c r="A3" s="298" t="s">
        <v>13</v>
      </c>
      <c r="B3" s="486">
        <v>1</v>
      </c>
    </row>
    <row r="4" spans="1:2" ht="15.75" customHeight="1">
      <c r="A4" s="298" t="s">
        <v>14</v>
      </c>
      <c r="B4" s="486">
        <v>2</v>
      </c>
    </row>
    <row r="5" spans="1:2" ht="15.75" customHeight="1">
      <c r="A5" s="298" t="s">
        <v>15</v>
      </c>
      <c r="B5" s="486">
        <v>3</v>
      </c>
    </row>
    <row r="6" spans="1:2" ht="15.75" customHeight="1">
      <c r="A6" s="298" t="s">
        <v>16</v>
      </c>
      <c r="B6" s="486">
        <v>4</v>
      </c>
    </row>
    <row r="7" spans="1:2" ht="15.75" customHeight="1">
      <c r="A7" s="298" t="s">
        <v>17</v>
      </c>
      <c r="B7" s="486">
        <v>5</v>
      </c>
    </row>
    <row r="8" spans="1:2" ht="15.75" customHeight="1">
      <c r="A8" s="298" t="s">
        <v>18</v>
      </c>
      <c r="B8" s="486">
        <v>6</v>
      </c>
    </row>
    <row r="9" spans="1:2" ht="15.75" customHeight="1">
      <c r="A9" s="298" t="s">
        <v>19</v>
      </c>
      <c r="B9" s="486">
        <v>7</v>
      </c>
    </row>
    <row r="10" spans="1:2" ht="15.75" customHeight="1">
      <c r="A10" s="298" t="s">
        <v>20</v>
      </c>
      <c r="B10" s="486">
        <v>8</v>
      </c>
    </row>
    <row r="11" spans="1:2" ht="15.75" customHeight="1">
      <c r="A11" s="298" t="s">
        <v>21</v>
      </c>
      <c r="B11" s="486">
        <v>9</v>
      </c>
    </row>
    <row r="12" spans="1:2" ht="15.75" customHeight="1">
      <c r="A12" s="298" t="s">
        <v>22</v>
      </c>
      <c r="B12" s="486">
        <v>10</v>
      </c>
    </row>
    <row r="13" spans="1:2" ht="15.75" customHeight="1">
      <c r="A13" s="298" t="s">
        <v>23</v>
      </c>
      <c r="B13" s="486">
        <v>11</v>
      </c>
    </row>
    <row r="14" spans="1:2" ht="15.75" customHeight="1">
      <c r="A14" s="298" t="s">
        <v>24</v>
      </c>
      <c r="B14" s="486">
        <v>12</v>
      </c>
    </row>
    <row r="15" spans="1:2" ht="15.75" customHeight="1">
      <c r="A15" s="298" t="s">
        <v>25</v>
      </c>
      <c r="B15" s="486">
        <v>13</v>
      </c>
    </row>
    <row r="16" spans="1:2" ht="15.75" customHeight="1">
      <c r="A16" s="298" t="s">
        <v>26</v>
      </c>
      <c r="B16" s="486">
        <v>14</v>
      </c>
    </row>
    <row r="17" spans="1:2" ht="15.75" customHeight="1">
      <c r="A17" s="298" t="s">
        <v>27</v>
      </c>
      <c r="B17" s="486">
        <v>15</v>
      </c>
    </row>
    <row r="18" spans="1:2" ht="15.75" customHeight="1">
      <c r="A18" s="298" t="s">
        <v>28</v>
      </c>
      <c r="B18" s="486">
        <v>16</v>
      </c>
    </row>
    <row r="19" spans="1:2" ht="15.75" customHeight="1">
      <c r="A19" s="298" t="s">
        <v>29</v>
      </c>
      <c r="B19" s="486">
        <v>17</v>
      </c>
    </row>
    <row r="20" spans="1:2" ht="15.75" customHeight="1">
      <c r="A20" s="298" t="s">
        <v>30</v>
      </c>
      <c r="B20" s="486">
        <v>18</v>
      </c>
    </row>
    <row r="21" spans="1:2" ht="14.25">
      <c r="A21" s="298" t="s">
        <v>31</v>
      </c>
      <c r="B21" s="486">
        <v>19</v>
      </c>
    </row>
    <row r="22" spans="1:2" ht="14.25">
      <c r="A22" s="298" t="s">
        <v>32</v>
      </c>
      <c r="B22" s="486">
        <v>20</v>
      </c>
    </row>
    <row r="23" spans="1:2" ht="14.25">
      <c r="A23" s="298" t="s">
        <v>33</v>
      </c>
      <c r="B23" s="486">
        <v>21</v>
      </c>
    </row>
    <row r="24" spans="1:2" ht="14.25">
      <c r="A24" s="298" t="s">
        <v>34</v>
      </c>
      <c r="B24" s="486">
        <v>22</v>
      </c>
    </row>
    <row r="25" spans="1:2" ht="15.75" customHeight="1">
      <c r="A25" s="298" t="s">
        <v>35</v>
      </c>
      <c r="B25" s="486">
        <v>23</v>
      </c>
    </row>
    <row r="26" spans="1:2" ht="15.75" customHeight="1">
      <c r="A26" s="298" t="s">
        <v>36</v>
      </c>
      <c r="B26" s="486">
        <v>24</v>
      </c>
    </row>
    <row r="27" spans="1:2" ht="15.75" customHeight="1">
      <c r="A27" s="298" t="s">
        <v>37</v>
      </c>
      <c r="B27" s="486">
        <v>25</v>
      </c>
    </row>
    <row r="28" spans="1:2" ht="15.75" customHeight="1">
      <c r="A28" s="298" t="s">
        <v>38</v>
      </c>
      <c r="B28" s="486">
        <v>26</v>
      </c>
    </row>
    <row r="29" spans="1:2" ht="14.25" hidden="1">
      <c r="A29" s="44" t="s">
        <v>39</v>
      </c>
      <c r="B29" s="486">
        <v>28</v>
      </c>
    </row>
    <row r="30" spans="1:2" ht="14.25" hidden="1">
      <c r="A30" s="44" t="s">
        <v>40</v>
      </c>
      <c r="B30" s="486">
        <v>29</v>
      </c>
    </row>
    <row r="31" spans="1:2" ht="14.25">
      <c r="A31" s="298" t="s">
        <v>41</v>
      </c>
      <c r="B31" s="486">
        <v>27</v>
      </c>
    </row>
    <row r="32" spans="1:2" ht="14.25">
      <c r="A32" s="298"/>
      <c r="B32" s="486"/>
    </row>
  </sheetData>
  <sheetProtection/>
  <mergeCells count="1">
    <mergeCell ref="A1:B1"/>
  </mergeCells>
  <printOptions horizontalCentered="1" verticalCentered="1"/>
  <pageMargins left="0.2" right="0.2" top="0.2" bottom="0.2"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G34"/>
  <sheetViews>
    <sheetView showZeros="0" tabSelected="1" zoomScale="120" zoomScaleNormal="120" workbookViewId="0" topLeftCell="A1">
      <selection activeCell="G8" sqref="G8"/>
    </sheetView>
  </sheetViews>
  <sheetFormatPr defaultColWidth="9.00390625" defaultRowHeight="14.25"/>
  <cols>
    <col min="1" max="1" width="28.25390625" style="452" customWidth="1"/>
    <col min="2" max="2" width="9.125" style="453" customWidth="1"/>
    <col min="3" max="3" width="9.00390625" style="453" customWidth="1"/>
    <col min="4" max="4" width="14.375" style="452" customWidth="1"/>
    <col min="5" max="5" width="13.75390625" style="452" bestFit="1" customWidth="1"/>
    <col min="6" max="50" width="9.125" style="452" bestFit="1" customWidth="1"/>
    <col min="51" max="16384" width="9.00390625" style="383" customWidth="1"/>
  </cols>
  <sheetData>
    <row r="1" spans="1:3" ht="18" customHeight="1">
      <c r="A1" s="454" t="s">
        <v>42</v>
      </c>
      <c r="B1" s="455"/>
      <c r="C1" s="455"/>
    </row>
    <row r="2" spans="1:3" ht="12.75" customHeight="1">
      <c r="A2" s="456" t="s">
        <v>43</v>
      </c>
      <c r="B2" s="457"/>
      <c r="C2" s="457"/>
    </row>
    <row r="3" spans="1:7" s="450" customFormat="1" ht="39.75" customHeight="1">
      <c r="A3" s="458" t="s">
        <v>44</v>
      </c>
      <c r="B3" s="459" t="s">
        <v>45</v>
      </c>
      <c r="C3" s="460" t="s">
        <v>46</v>
      </c>
      <c r="E3" s="6"/>
      <c r="G3" s="6"/>
    </row>
    <row r="4" spans="1:6" s="451" customFormat="1" ht="14.25" customHeight="1">
      <c r="A4" s="461" t="s">
        <v>47</v>
      </c>
      <c r="B4" s="462">
        <v>5215015</v>
      </c>
      <c r="C4" s="463">
        <v>-5</v>
      </c>
      <c r="D4" s="383"/>
      <c r="E4" s="6"/>
      <c r="F4" s="6"/>
    </row>
    <row r="5" spans="1:6" s="451" customFormat="1" ht="15.75" customHeight="1">
      <c r="A5" s="461" t="s">
        <v>48</v>
      </c>
      <c r="B5" s="464">
        <v>572323</v>
      </c>
      <c r="C5" s="465">
        <v>5</v>
      </c>
      <c r="D5" s="383"/>
      <c r="E5" s="6"/>
      <c r="F5" s="6"/>
    </row>
    <row r="6" spans="1:4" s="451" customFormat="1" ht="14.25" customHeight="1">
      <c r="A6" s="461" t="s">
        <v>49</v>
      </c>
      <c r="B6" s="464">
        <v>1334338</v>
      </c>
      <c r="C6" s="465">
        <v>-8.6</v>
      </c>
      <c r="D6" s="383"/>
    </row>
    <row r="7" spans="1:3" s="451" customFormat="1" ht="14.25" customHeight="1">
      <c r="A7" s="461" t="s">
        <v>50</v>
      </c>
      <c r="B7" s="464">
        <v>3308354</v>
      </c>
      <c r="C7" s="466">
        <v>-4.9</v>
      </c>
    </row>
    <row r="8" spans="1:3" s="451" customFormat="1" ht="13.5" customHeight="1">
      <c r="A8" s="461" t="s">
        <v>51</v>
      </c>
      <c r="B8" s="464"/>
      <c r="C8" s="465">
        <v>0.8</v>
      </c>
    </row>
    <row r="9" spans="1:3" s="451" customFormat="1" ht="14.25" customHeight="1">
      <c r="A9" s="461" t="s">
        <v>52</v>
      </c>
      <c r="B9" s="467"/>
      <c r="C9" s="465">
        <v>-2.9</v>
      </c>
    </row>
    <row r="10" spans="1:4" s="451" customFormat="1" ht="15" customHeight="1">
      <c r="A10" s="461" t="s">
        <v>53</v>
      </c>
      <c r="B10" s="468">
        <v>1516674</v>
      </c>
      <c r="C10" s="469">
        <v>4.4</v>
      </c>
      <c r="D10" s="383"/>
    </row>
    <row r="11" spans="1:3" s="451" customFormat="1" ht="13.5" customHeight="1">
      <c r="A11" s="461" t="s">
        <v>54</v>
      </c>
      <c r="B11" s="468">
        <v>1515241</v>
      </c>
      <c r="C11" s="469">
        <v>4.6</v>
      </c>
    </row>
    <row r="12" spans="1:3" s="451" customFormat="1" ht="18" customHeight="1">
      <c r="A12" s="461" t="s">
        <v>55</v>
      </c>
      <c r="B12" s="470">
        <v>12686.84247</v>
      </c>
      <c r="C12" s="469">
        <v>-36.99474006071862</v>
      </c>
    </row>
    <row r="13" spans="1:3" s="451" customFormat="1" ht="18" customHeight="1">
      <c r="A13" s="461" t="s">
        <v>56</v>
      </c>
      <c r="B13" s="468">
        <v>202.55</v>
      </c>
      <c r="C13" s="469">
        <v>-68.11290754238756</v>
      </c>
    </row>
    <row r="14" spans="1:3" s="451" customFormat="1" ht="14.25" customHeight="1">
      <c r="A14" s="461" t="s">
        <v>57</v>
      </c>
      <c r="B14" s="471"/>
      <c r="C14" s="467">
        <v>-10.6110174050562</v>
      </c>
    </row>
    <row r="15" spans="1:4" s="451" customFormat="1" ht="14.25" customHeight="1">
      <c r="A15" s="461" t="s">
        <v>58</v>
      </c>
      <c r="B15" s="465">
        <v>154.5460027</v>
      </c>
      <c r="C15" s="465">
        <v>-25.3201012899821</v>
      </c>
      <c r="D15" s="472"/>
    </row>
    <row r="16" spans="1:4" s="451" customFormat="1" ht="14.25" customHeight="1">
      <c r="A16" s="461" t="s">
        <v>59</v>
      </c>
      <c r="B16" s="465">
        <v>41.6723359</v>
      </c>
      <c r="C16" s="465">
        <v>-13.506953329336557</v>
      </c>
      <c r="D16" s="472"/>
    </row>
    <row r="17" spans="1:4" s="451" customFormat="1" ht="14.25" customHeight="1">
      <c r="A17" s="461" t="s">
        <v>60</v>
      </c>
      <c r="B17" s="465">
        <v>112.8736668</v>
      </c>
      <c r="C17" s="465">
        <v>-28.905014372614584</v>
      </c>
      <c r="D17" s="472"/>
    </row>
    <row r="18" spans="1:3" s="451" customFormat="1" ht="18.75" customHeight="1">
      <c r="A18" s="461" t="s">
        <v>61</v>
      </c>
      <c r="B18" s="465">
        <v>808.8</v>
      </c>
      <c r="C18" s="465">
        <v>-65.94</v>
      </c>
    </row>
    <row r="19" spans="1:4" s="451" customFormat="1" ht="14.25" customHeight="1">
      <c r="A19" s="461" t="s">
        <v>62</v>
      </c>
      <c r="B19" s="465">
        <v>56.94</v>
      </c>
      <c r="C19" s="465">
        <v>-69</v>
      </c>
      <c r="D19" s="472"/>
    </row>
    <row r="20" spans="1:4" s="451" customFormat="1" ht="14.25" customHeight="1">
      <c r="A20" s="461" t="s">
        <v>63</v>
      </c>
      <c r="B20" s="473">
        <v>418362</v>
      </c>
      <c r="C20" s="474">
        <v>-17.35847043973476</v>
      </c>
      <c r="D20" s="472"/>
    </row>
    <row r="21" spans="1:4" s="451" customFormat="1" ht="14.25" customHeight="1">
      <c r="A21" s="461" t="s">
        <v>64</v>
      </c>
      <c r="B21" s="475">
        <v>2186187</v>
      </c>
      <c r="C21" s="474">
        <v>-0.10203708611692264</v>
      </c>
      <c r="D21" s="472"/>
    </row>
    <row r="22" spans="1:4" s="451" customFormat="1" ht="14.25" customHeight="1">
      <c r="A22" s="461" t="s">
        <v>65</v>
      </c>
      <c r="B22" s="476">
        <v>753265</v>
      </c>
      <c r="C22" s="474">
        <v>-6.956420774645707</v>
      </c>
      <c r="D22" s="472"/>
    </row>
    <row r="23" spans="1:4" s="451" customFormat="1" ht="14.25" customHeight="1">
      <c r="A23" s="461" t="s">
        <v>66</v>
      </c>
      <c r="B23" s="464">
        <v>18631206</v>
      </c>
      <c r="C23" s="464">
        <v>2101287.5277999993</v>
      </c>
      <c r="D23" s="477"/>
    </row>
    <row r="24" spans="1:4" s="451" customFormat="1" ht="14.25" customHeight="1">
      <c r="A24" s="461" t="s">
        <v>67</v>
      </c>
      <c r="B24" s="464">
        <v>11476173.645588666</v>
      </c>
      <c r="C24" s="464">
        <v>1348056.326415589</v>
      </c>
      <c r="D24" s="477"/>
    </row>
    <row r="25" spans="1:3" s="451" customFormat="1" ht="14.25" customHeight="1">
      <c r="A25" s="461" t="s">
        <v>68</v>
      </c>
      <c r="B25" s="464">
        <v>7676117</v>
      </c>
      <c r="C25" s="464">
        <v>985461.8866109997</v>
      </c>
    </row>
    <row r="26" spans="1:4" s="451" customFormat="1" ht="14.25" customHeight="1">
      <c r="A26" s="461" t="s">
        <v>69</v>
      </c>
      <c r="B26" s="471">
        <v>25260</v>
      </c>
      <c r="C26" s="465">
        <v>-5.54</v>
      </c>
      <c r="D26" s="477"/>
    </row>
    <row r="27" spans="1:4" s="451" customFormat="1" ht="14.25" customHeight="1" hidden="1">
      <c r="A27" s="461" t="s">
        <v>70</v>
      </c>
      <c r="B27" s="478"/>
      <c r="C27" s="479"/>
      <c r="D27" s="477"/>
    </row>
    <row r="28" spans="1:4" s="451" customFormat="1" ht="18" customHeight="1">
      <c r="A28" s="480" t="s">
        <v>71</v>
      </c>
      <c r="B28" s="481">
        <v>102.70931664</v>
      </c>
      <c r="C28" s="481">
        <v>2.7</v>
      </c>
      <c r="D28" s="477"/>
    </row>
    <row r="29" ht="14.25">
      <c r="D29" s="477"/>
    </row>
    <row r="30" spans="1:3" ht="14.25">
      <c r="A30" s="482"/>
      <c r="B30" s="483"/>
      <c r="C30" s="484"/>
    </row>
    <row r="31" spans="1:3" ht="14.25">
      <c r="A31" s="482"/>
      <c r="B31" s="483"/>
      <c r="C31" s="477"/>
    </row>
    <row r="32" spans="1:4" ht="14.25">
      <c r="A32" s="482"/>
      <c r="D32" s="477"/>
    </row>
    <row r="33" ht="14.25">
      <c r="D33" s="477"/>
    </row>
    <row r="34" ht="14.25">
      <c r="D34" s="477"/>
    </row>
  </sheetData>
  <sheetProtection/>
  <mergeCells count="2">
    <mergeCell ref="A1:C1"/>
    <mergeCell ref="A2:C2"/>
  </mergeCells>
  <printOptions horizontalCentered="1" verticalCentered="1"/>
  <pageMargins left="0.2" right="0.2" top="0.2" bottom="0.2"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10"/>
  </sheetPr>
  <dimension ref="A2:E13"/>
  <sheetViews>
    <sheetView showZeros="0" zoomScale="110" zoomScaleNormal="110" workbookViewId="0" topLeftCell="A7">
      <selection activeCell="H6" sqref="H6"/>
    </sheetView>
  </sheetViews>
  <sheetFormatPr defaultColWidth="9.00390625" defaultRowHeight="14.25"/>
  <cols>
    <col min="1" max="1" width="31.75390625" style="6" customWidth="1"/>
    <col min="2" max="2" width="8.875" style="7" customWidth="1"/>
    <col min="3" max="3" width="8.25390625" style="7" customWidth="1"/>
    <col min="4" max="4" width="23.375" style="6" customWidth="1"/>
    <col min="5" max="5" width="13.875" style="6" bestFit="1" customWidth="1"/>
    <col min="6" max="7" width="12.625" style="6" bestFit="1" customWidth="1"/>
    <col min="8" max="117" width="9.125" style="6" bestFit="1" customWidth="1"/>
  </cols>
  <sheetData>
    <row r="1" ht="18" customHeight="1"/>
    <row r="2" spans="1:3" ht="20.25" customHeight="1">
      <c r="A2" s="351" t="s">
        <v>72</v>
      </c>
      <c r="B2" s="352"/>
      <c r="C2" s="416"/>
    </row>
    <row r="3" spans="1:3" s="411" customFormat="1" ht="42" customHeight="1">
      <c r="A3" s="251" t="s">
        <v>44</v>
      </c>
      <c r="B3" s="45" t="s">
        <v>73</v>
      </c>
      <c r="C3" s="131" t="s">
        <v>46</v>
      </c>
    </row>
    <row r="4" spans="1:4" ht="36" customHeight="1">
      <c r="A4" s="438" t="s">
        <v>47</v>
      </c>
      <c r="B4" s="362">
        <v>5215015</v>
      </c>
      <c r="C4" s="55">
        <v>-5</v>
      </c>
      <c r="D4" s="411"/>
    </row>
    <row r="5" spans="1:5" ht="36" customHeight="1">
      <c r="A5" s="439" t="s">
        <v>74</v>
      </c>
      <c r="B5" s="440"/>
      <c r="C5" s="55">
        <v>0.8</v>
      </c>
      <c r="D5" s="441"/>
      <c r="E5" s="441"/>
    </row>
    <row r="6" spans="1:5" ht="36" customHeight="1">
      <c r="A6" s="439" t="s">
        <v>75</v>
      </c>
      <c r="B6" s="369"/>
      <c r="C6" s="57" t="s">
        <v>76</v>
      </c>
      <c r="D6" s="441"/>
      <c r="E6" s="441"/>
    </row>
    <row r="7" spans="1:3" ht="36" customHeight="1">
      <c r="A7" s="442" t="s">
        <v>77</v>
      </c>
      <c r="B7" s="57">
        <v>28.6</v>
      </c>
      <c r="C7" s="19">
        <v>-2.6</v>
      </c>
    </row>
    <row r="8" spans="1:3" ht="36" customHeight="1">
      <c r="A8" s="439" t="s">
        <v>78</v>
      </c>
      <c r="B8" s="440">
        <v>418362</v>
      </c>
      <c r="C8" s="443">
        <v>-17.35847043973476</v>
      </c>
    </row>
    <row r="9" spans="1:4" ht="36" customHeight="1">
      <c r="A9" s="444" t="s">
        <v>79</v>
      </c>
      <c r="B9" s="440">
        <v>283673</v>
      </c>
      <c r="C9" s="368">
        <v>-15.597877993555429</v>
      </c>
      <c r="D9" s="445"/>
    </row>
    <row r="10" spans="1:4" ht="36" customHeight="1">
      <c r="A10" s="444" t="s">
        <v>80</v>
      </c>
      <c r="B10" s="57">
        <f>B9/B8*100</f>
        <v>67.80563244271707</v>
      </c>
      <c r="C10" s="446">
        <v>1.4</v>
      </c>
      <c r="D10" s="445"/>
    </row>
    <row r="11" spans="1:3" ht="36" customHeight="1">
      <c r="A11" s="447" t="s">
        <v>81</v>
      </c>
      <c r="B11" s="448">
        <v>2186187</v>
      </c>
      <c r="C11" s="378">
        <v>-0.10203708611692264</v>
      </c>
    </row>
    <row r="12" spans="1:3" ht="36" customHeight="1">
      <c r="A12" s="444" t="s">
        <v>82</v>
      </c>
      <c r="B12" s="362">
        <v>1840801</v>
      </c>
      <c r="C12" s="55">
        <v>1.9890852678818902</v>
      </c>
    </row>
    <row r="13" spans="1:3" ht="36" customHeight="1">
      <c r="A13" s="449" t="s">
        <v>83</v>
      </c>
      <c r="B13" s="365">
        <f>B12/B11*100</f>
        <v>84.20144296896834</v>
      </c>
      <c r="C13" s="365"/>
    </row>
  </sheetData>
  <sheetProtection/>
  <mergeCells count="1">
    <mergeCell ref="A2:B2"/>
  </mergeCells>
  <printOptions horizontalCentered="1" verticalCentered="1"/>
  <pageMargins left="0.2" right="0.2" top="0.2" bottom="0.2"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C23"/>
  <sheetViews>
    <sheetView showZeros="0" workbookViewId="0" topLeftCell="A4">
      <selection activeCell="H19" sqref="H19"/>
    </sheetView>
  </sheetViews>
  <sheetFormatPr defaultColWidth="9.00390625" defaultRowHeight="14.25"/>
  <cols>
    <col min="1" max="1" width="25.125" style="6" customWidth="1"/>
    <col min="2" max="2" width="9.375" style="7" customWidth="1"/>
    <col min="3" max="3" width="8.625" style="7" customWidth="1"/>
    <col min="4" max="4" width="9.125" style="6" bestFit="1" customWidth="1"/>
    <col min="5" max="5" width="26.875" style="6" customWidth="1"/>
    <col min="6" max="6" width="9.125" style="6" bestFit="1" customWidth="1"/>
    <col min="7" max="7" width="13.75390625" style="6" bestFit="1" customWidth="1"/>
    <col min="8" max="132" width="9.125" style="6" bestFit="1" customWidth="1"/>
  </cols>
  <sheetData>
    <row r="1" spans="1:3" s="1" customFormat="1" ht="18" customHeight="1">
      <c r="A1" s="6"/>
      <c r="B1" s="7"/>
      <c r="C1" s="7"/>
    </row>
    <row r="2" spans="1:3" ht="15" customHeight="1">
      <c r="A2" s="351" t="s">
        <v>84</v>
      </c>
      <c r="B2" s="352"/>
      <c r="C2" s="352"/>
    </row>
    <row r="3" spans="1:3" s="411" customFormat="1" ht="39.75" customHeight="1">
      <c r="A3" s="251" t="s">
        <v>85</v>
      </c>
      <c r="B3" s="45" t="s">
        <v>86</v>
      </c>
      <c r="C3" s="131" t="s">
        <v>46</v>
      </c>
    </row>
    <row r="4" spans="1:3" s="3" customFormat="1" ht="36.75" customHeight="1">
      <c r="A4" s="153" t="s">
        <v>87</v>
      </c>
      <c r="B4" s="429">
        <v>5215015</v>
      </c>
      <c r="C4" s="430">
        <v>-4.97369081141173</v>
      </c>
    </row>
    <row r="5" spans="1:3" s="3" customFormat="1" ht="36.75" customHeight="1">
      <c r="A5" s="154" t="s">
        <v>88</v>
      </c>
      <c r="B5" s="431">
        <v>572323</v>
      </c>
      <c r="C5" s="432">
        <v>4.96711557843604</v>
      </c>
    </row>
    <row r="6" spans="1:3" s="3" customFormat="1" ht="36.75" customHeight="1">
      <c r="A6" s="154" t="s">
        <v>89</v>
      </c>
      <c r="B6" s="431">
        <v>1334338</v>
      </c>
      <c r="C6" s="432">
        <v>-8.56643794578092</v>
      </c>
    </row>
    <row r="7" spans="1:3" s="3" customFormat="1" ht="36.75" customHeight="1">
      <c r="A7" s="154" t="s">
        <v>90</v>
      </c>
      <c r="B7" s="431">
        <v>1191509</v>
      </c>
      <c r="C7" s="433">
        <v>-8.74665779904305</v>
      </c>
    </row>
    <row r="8" spans="1:3" s="3" customFormat="1" ht="36.75" customHeight="1">
      <c r="A8" s="154" t="s">
        <v>91</v>
      </c>
      <c r="B8" s="431">
        <v>142920</v>
      </c>
      <c r="C8" s="432">
        <v>-7.41524866439252</v>
      </c>
    </row>
    <row r="9" spans="1:3" s="3" customFormat="1" ht="36.75" customHeight="1">
      <c r="A9" s="154" t="s">
        <v>92</v>
      </c>
      <c r="B9" s="431">
        <v>3308354</v>
      </c>
      <c r="C9" s="432">
        <v>-4.90704561146161</v>
      </c>
    </row>
    <row r="10" spans="1:3" s="3" customFormat="1" ht="36.75" customHeight="1">
      <c r="A10" s="154" t="s">
        <v>93</v>
      </c>
      <c r="B10" s="431">
        <v>251728</v>
      </c>
      <c r="C10" s="432">
        <v>-7.48994773444936</v>
      </c>
    </row>
    <row r="11" spans="1:3" s="3" customFormat="1" ht="36.75" customHeight="1">
      <c r="A11" s="154" t="s">
        <v>94</v>
      </c>
      <c r="B11" s="431">
        <v>575802</v>
      </c>
      <c r="C11" s="432">
        <v>-14.618526033759</v>
      </c>
    </row>
    <row r="12" spans="1:3" s="3" customFormat="1" ht="36.75" customHeight="1">
      <c r="A12" s="154" t="s">
        <v>95</v>
      </c>
      <c r="B12" s="431">
        <v>87035</v>
      </c>
      <c r="C12" s="432">
        <v>-19.2744054184669</v>
      </c>
    </row>
    <row r="13" spans="1:3" s="3" customFormat="1" ht="36.75" customHeight="1">
      <c r="A13" s="154" t="s">
        <v>96</v>
      </c>
      <c r="B13" s="431">
        <v>369909</v>
      </c>
      <c r="C13" s="432">
        <v>3.14328263220767</v>
      </c>
    </row>
    <row r="14" spans="1:3" s="3" customFormat="1" ht="36.75" customHeight="1">
      <c r="A14" s="154" t="s">
        <v>97</v>
      </c>
      <c r="B14" s="431">
        <v>392115</v>
      </c>
      <c r="C14" s="432">
        <v>-2.35527022173055</v>
      </c>
    </row>
    <row r="15" spans="1:3" s="3" customFormat="1" ht="36.75" customHeight="1">
      <c r="A15" s="154" t="s">
        <v>98</v>
      </c>
      <c r="B15" s="431">
        <v>1574244</v>
      </c>
      <c r="C15" s="432">
        <v>-0.718881677051769</v>
      </c>
    </row>
    <row r="16" spans="1:3" ht="14.25">
      <c r="A16" s="154" t="s">
        <v>99</v>
      </c>
      <c r="B16" s="434">
        <v>369863</v>
      </c>
      <c r="C16" s="435">
        <v>-3.85265918428963</v>
      </c>
    </row>
    <row r="17" spans="1:3" ht="15">
      <c r="A17" s="157" t="s">
        <v>100</v>
      </c>
      <c r="B17" s="436">
        <v>1204381</v>
      </c>
      <c r="C17" s="437">
        <v>0.281275279754141</v>
      </c>
    </row>
    <row r="18" ht="14.25">
      <c r="A18" s="301"/>
    </row>
    <row r="19" ht="14.25">
      <c r="A19" s="301"/>
    </row>
    <row r="20" ht="14.25">
      <c r="A20" s="301"/>
    </row>
    <row r="21" ht="14.25">
      <c r="A21" s="301"/>
    </row>
    <row r="22" ht="14.25">
      <c r="A22" s="301"/>
    </row>
    <row r="23" ht="14.25">
      <c r="A23" s="301"/>
    </row>
  </sheetData>
  <sheetProtection/>
  <mergeCells count="1">
    <mergeCell ref="A2:C2"/>
  </mergeCells>
  <printOptions horizontalCentered="1" verticalCentered="1"/>
  <pageMargins left="0.2" right="0.2" top="0.2" bottom="0.2"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10"/>
  </sheetPr>
  <dimension ref="A1:C28"/>
  <sheetViews>
    <sheetView showZeros="0" workbookViewId="0" topLeftCell="A1">
      <selection activeCell="E15" sqref="E15"/>
    </sheetView>
  </sheetViews>
  <sheetFormatPr defaultColWidth="9.125" defaultRowHeight="14.25"/>
  <cols>
    <col min="1" max="1" width="27.375" style="6" customWidth="1"/>
    <col min="2" max="2" width="13.625" style="7" customWidth="1"/>
    <col min="3" max="3" width="8.375" style="7" customWidth="1"/>
    <col min="4" max="4" width="15.50390625" style="6" customWidth="1"/>
    <col min="5" max="5" width="23.75390625" style="6" customWidth="1"/>
    <col min="6" max="17" width="9.125" style="6" customWidth="1"/>
    <col min="18" max="32" width="9.00390625" style="6" customWidth="1"/>
    <col min="33" max="33" width="9.00390625" style="0" bestFit="1" customWidth="1"/>
  </cols>
  <sheetData>
    <row r="1" spans="1:3" s="410" customFormat="1" ht="18" customHeight="1">
      <c r="A1" s="129"/>
      <c r="B1" s="412"/>
      <c r="C1" s="413"/>
    </row>
    <row r="2" spans="1:3" ht="20.25" customHeight="1">
      <c r="A2" s="414" t="s">
        <v>101</v>
      </c>
      <c r="B2" s="415"/>
      <c r="C2" s="416"/>
    </row>
    <row r="3" spans="1:3" s="411" customFormat="1" ht="33" customHeight="1">
      <c r="A3" s="251" t="s">
        <v>85</v>
      </c>
      <c r="B3" s="45" t="s">
        <v>73</v>
      </c>
      <c r="C3" s="69" t="s">
        <v>46</v>
      </c>
    </row>
    <row r="4" spans="1:3" ht="18.75" customHeight="1">
      <c r="A4" s="417" t="s">
        <v>102</v>
      </c>
      <c r="B4" s="369"/>
      <c r="C4" s="57">
        <v>179.5</v>
      </c>
    </row>
    <row r="5" spans="1:3" ht="18.75" customHeight="1">
      <c r="A5" s="418" t="s">
        <v>103</v>
      </c>
      <c r="B5" s="369"/>
      <c r="C5" s="57">
        <v>-92</v>
      </c>
    </row>
    <row r="6" spans="1:3" ht="18.75" customHeight="1" hidden="1">
      <c r="A6" s="419" t="s">
        <v>104</v>
      </c>
      <c r="B6" s="369"/>
      <c r="C6" s="57"/>
    </row>
    <row r="7" spans="1:3" ht="18.75" customHeight="1">
      <c r="A7" s="418" t="s">
        <v>105</v>
      </c>
      <c r="B7" s="369">
        <v>79419</v>
      </c>
      <c r="C7" s="57">
        <v>-28.6</v>
      </c>
    </row>
    <row r="8" spans="1:3" ht="18.75" customHeight="1">
      <c r="A8" s="417" t="s">
        <v>106</v>
      </c>
      <c r="B8" s="369">
        <v>3151</v>
      </c>
      <c r="C8" s="57">
        <v>-26.9</v>
      </c>
    </row>
    <row r="9" spans="1:3" ht="18.75" customHeight="1">
      <c r="A9" s="418" t="s">
        <v>107</v>
      </c>
      <c r="B9" s="369">
        <v>76268</v>
      </c>
      <c r="C9" s="57">
        <v>-28.6</v>
      </c>
    </row>
    <row r="10" spans="1:3" ht="18.75" customHeight="1">
      <c r="A10" s="420" t="s">
        <v>108</v>
      </c>
      <c r="B10" s="369"/>
      <c r="C10" s="57" t="s">
        <v>109</v>
      </c>
    </row>
    <row r="11" spans="1:3" ht="18.75" customHeight="1">
      <c r="A11" s="418" t="s">
        <v>110</v>
      </c>
      <c r="B11" s="369"/>
      <c r="C11" s="57" t="s">
        <v>111</v>
      </c>
    </row>
    <row r="12" spans="1:3" ht="18.75" customHeight="1">
      <c r="A12" s="421" t="s">
        <v>112</v>
      </c>
      <c r="B12" s="369">
        <v>147074</v>
      </c>
      <c r="C12" s="57">
        <v>0.2</v>
      </c>
    </row>
    <row r="13" spans="1:3" ht="18.75" customHeight="1">
      <c r="A13" s="418" t="s">
        <v>113</v>
      </c>
      <c r="B13" s="362"/>
      <c r="C13" s="57"/>
    </row>
    <row r="14" spans="1:3" ht="18.75" customHeight="1">
      <c r="A14" s="418" t="s">
        <v>114</v>
      </c>
      <c r="B14" s="362">
        <v>62100</v>
      </c>
      <c r="C14" s="57">
        <v>-55.4</v>
      </c>
    </row>
    <row r="15" spans="1:3" ht="18.75" customHeight="1">
      <c r="A15" s="417" t="s">
        <v>115</v>
      </c>
      <c r="B15" s="369"/>
      <c r="C15" s="57">
        <v>20.5</v>
      </c>
    </row>
    <row r="16" spans="1:3" ht="18.75" customHeight="1">
      <c r="A16" s="418" t="s">
        <v>116</v>
      </c>
      <c r="B16" s="369">
        <v>115.37</v>
      </c>
      <c r="C16" s="57">
        <v>-25.3</v>
      </c>
    </row>
    <row r="17" spans="1:3" ht="18.75" customHeight="1">
      <c r="A17" s="417" t="s">
        <v>117</v>
      </c>
      <c r="B17" s="369">
        <v>3194300</v>
      </c>
      <c r="C17" s="57">
        <v>-9.2</v>
      </c>
    </row>
    <row r="18" spans="1:3" ht="18.75" customHeight="1">
      <c r="A18" s="418" t="s">
        <v>118</v>
      </c>
      <c r="B18" s="369"/>
      <c r="C18" s="57">
        <v>-12.3</v>
      </c>
    </row>
    <row r="19" spans="1:3" ht="18.75" customHeight="1" hidden="1">
      <c r="A19" s="422" t="s">
        <v>119</v>
      </c>
      <c r="B19" s="369"/>
      <c r="C19" s="57"/>
    </row>
    <row r="20" spans="1:3" ht="18.75" customHeight="1">
      <c r="A20" s="418" t="s">
        <v>120</v>
      </c>
      <c r="B20" s="369">
        <v>14100</v>
      </c>
      <c r="C20" s="57">
        <v>-13.3</v>
      </c>
    </row>
    <row r="21" spans="1:3" ht="18.75" customHeight="1">
      <c r="A21" s="418" t="s">
        <v>121</v>
      </c>
      <c r="B21" s="369">
        <v>1051335</v>
      </c>
      <c r="C21" s="57">
        <v>19.2</v>
      </c>
    </row>
    <row r="22" spans="1:3" ht="18.75" customHeight="1">
      <c r="A22" s="423" t="s">
        <v>122</v>
      </c>
      <c r="B22" s="369">
        <v>580025.22</v>
      </c>
      <c r="C22" s="424">
        <v>4.8</v>
      </c>
    </row>
    <row r="23" spans="1:3" ht="18.75" customHeight="1">
      <c r="A23" s="425" t="s">
        <v>123</v>
      </c>
      <c r="B23" s="369">
        <v>416146.12</v>
      </c>
      <c r="C23" s="57">
        <v>4.6</v>
      </c>
    </row>
    <row r="24" spans="1:3" ht="18.75" customHeight="1">
      <c r="A24" s="423" t="s">
        <v>124</v>
      </c>
      <c r="B24" s="369">
        <v>111770</v>
      </c>
      <c r="C24" s="57">
        <v>13.8</v>
      </c>
    </row>
    <row r="25" spans="1:3" ht="18.75" customHeight="1">
      <c r="A25" s="425" t="s">
        <v>125</v>
      </c>
      <c r="B25" s="369">
        <v>52109.1</v>
      </c>
      <c r="C25" s="57">
        <v>-9.4</v>
      </c>
    </row>
    <row r="26" spans="1:3" ht="18.75" customHeight="1">
      <c r="A26" s="425" t="s">
        <v>126</v>
      </c>
      <c r="B26" s="369">
        <v>21488602.78</v>
      </c>
      <c r="C26" s="57">
        <v>15.9</v>
      </c>
    </row>
    <row r="27" spans="1:3" ht="15">
      <c r="A27" s="426" t="s">
        <v>127</v>
      </c>
      <c r="B27" s="427">
        <v>5918</v>
      </c>
      <c r="C27" s="73">
        <v>-1.6</v>
      </c>
    </row>
    <row r="28" ht="14.25">
      <c r="A28" s="428"/>
    </row>
  </sheetData>
  <sheetProtection/>
  <printOptions horizontalCentered="1" verticalCentered="1"/>
  <pageMargins left="0.2" right="0.2" top="0.2" bottom="0.2" header="0" footer="0"/>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F24"/>
  <sheetViews>
    <sheetView showZeros="0" workbookViewId="0" topLeftCell="A1">
      <selection activeCell="G8" sqref="G8"/>
    </sheetView>
  </sheetViews>
  <sheetFormatPr defaultColWidth="9.00390625" defaultRowHeight="14.25"/>
  <cols>
    <col min="1" max="1" width="21.25390625" style="382" customWidth="1"/>
    <col min="2" max="2" width="9.375" style="382" customWidth="1"/>
    <col min="3" max="3" width="8.875" style="382" customWidth="1"/>
    <col min="4" max="4" width="6.875" style="382" customWidth="1"/>
    <col min="5" max="5" width="18.25390625" style="382" customWidth="1"/>
    <col min="6" max="6" width="18.00390625" style="382" customWidth="1"/>
    <col min="7" max="7" width="9.125" style="382" bestFit="1" customWidth="1"/>
    <col min="8" max="8" width="10.375" style="382" bestFit="1" customWidth="1"/>
    <col min="9" max="53" width="9.125" style="382" bestFit="1" customWidth="1"/>
    <col min="54" max="54" width="9.125" style="383" bestFit="1" customWidth="1"/>
    <col min="55" max="16384" width="9.00390625" style="383" customWidth="1"/>
  </cols>
  <sheetData>
    <row r="1" spans="1:3" ht="18" customHeight="1">
      <c r="A1" s="384"/>
      <c r="B1" s="384"/>
      <c r="C1" s="385"/>
    </row>
    <row r="2" spans="1:6" ht="20.25" customHeight="1">
      <c r="A2" s="386" t="s">
        <v>128</v>
      </c>
      <c r="B2" s="387"/>
      <c r="C2" s="387"/>
      <c r="F2" s="388"/>
    </row>
    <row r="3" spans="1:6" ht="39.75" customHeight="1">
      <c r="A3" s="389" t="s">
        <v>85</v>
      </c>
      <c r="B3" s="390" t="s">
        <v>73</v>
      </c>
      <c r="C3" s="391" t="s">
        <v>46</v>
      </c>
      <c r="F3" s="388"/>
    </row>
    <row r="4" spans="1:6" ht="22.5" customHeight="1">
      <c r="A4" s="392" t="s">
        <v>74</v>
      </c>
      <c r="B4" s="393"/>
      <c r="C4" s="394">
        <v>0.8</v>
      </c>
      <c r="F4" s="388"/>
    </row>
    <row r="5" spans="1:6" ht="22.5" customHeight="1">
      <c r="A5" s="395" t="s">
        <v>129</v>
      </c>
      <c r="B5" s="396"/>
      <c r="C5" s="397">
        <v>0.3</v>
      </c>
      <c r="F5" s="388"/>
    </row>
    <row r="6" spans="1:6" ht="22.5" customHeight="1">
      <c r="A6" s="398" t="s">
        <v>130</v>
      </c>
      <c r="B6" s="399"/>
      <c r="C6" s="399"/>
      <c r="F6" s="388"/>
    </row>
    <row r="7" spans="1:6" ht="22.5" customHeight="1">
      <c r="A7" s="395" t="s">
        <v>48</v>
      </c>
      <c r="B7" s="396"/>
      <c r="C7" s="400" t="s">
        <v>131</v>
      </c>
      <c r="F7" s="388"/>
    </row>
    <row r="8" spans="1:6" ht="22.5" customHeight="1">
      <c r="A8" s="395" t="s">
        <v>49</v>
      </c>
      <c r="B8" s="396"/>
      <c r="C8" s="401" t="s">
        <v>76</v>
      </c>
      <c r="F8" s="388"/>
    </row>
    <row r="9" spans="1:6" ht="22.5" customHeight="1">
      <c r="A9" s="395" t="s">
        <v>132</v>
      </c>
      <c r="B9" s="396"/>
      <c r="C9" s="401" t="s">
        <v>76</v>
      </c>
      <c r="F9" s="388"/>
    </row>
    <row r="10" spans="1:6" ht="22.5" customHeight="1">
      <c r="A10" s="395" t="s">
        <v>50</v>
      </c>
      <c r="B10" s="396"/>
      <c r="C10" s="402" t="s">
        <v>133</v>
      </c>
      <c r="F10" s="388"/>
    </row>
    <row r="11" spans="1:6" ht="22.5" customHeight="1">
      <c r="A11" s="395" t="s">
        <v>134</v>
      </c>
      <c r="B11" s="396"/>
      <c r="C11" s="403"/>
      <c r="F11" s="388"/>
    </row>
    <row r="12" spans="1:6" ht="22.5" customHeight="1">
      <c r="A12" s="395" t="s">
        <v>135</v>
      </c>
      <c r="B12" s="396"/>
      <c r="C12" s="400" t="s">
        <v>136</v>
      </c>
      <c r="F12" s="388"/>
    </row>
    <row r="13" spans="1:6" ht="22.5" customHeight="1">
      <c r="A13" s="395" t="s">
        <v>137</v>
      </c>
      <c r="B13" s="396"/>
      <c r="C13" s="400" t="s">
        <v>138</v>
      </c>
      <c r="F13" s="388"/>
    </row>
    <row r="14" spans="1:6" ht="22.5" customHeight="1">
      <c r="A14" s="395" t="s">
        <v>139</v>
      </c>
      <c r="B14" s="396"/>
      <c r="C14" s="400" t="s">
        <v>140</v>
      </c>
      <c r="F14" s="388"/>
    </row>
    <row r="15" spans="1:6" ht="22.5" customHeight="1">
      <c r="A15" s="395" t="s">
        <v>141</v>
      </c>
      <c r="B15" s="396"/>
      <c r="C15" s="403"/>
      <c r="F15" s="388"/>
    </row>
    <row r="16" spans="1:6" ht="22.5" customHeight="1">
      <c r="A16" s="395" t="s">
        <v>142</v>
      </c>
      <c r="B16" s="396"/>
      <c r="C16" s="402" t="s">
        <v>133</v>
      </c>
      <c r="F16" s="388"/>
    </row>
    <row r="17" spans="1:6" ht="22.5" customHeight="1">
      <c r="A17" s="395" t="s">
        <v>143</v>
      </c>
      <c r="B17" s="396"/>
      <c r="C17" s="400" t="s">
        <v>144</v>
      </c>
      <c r="F17" s="388"/>
    </row>
    <row r="18" spans="1:6" ht="22.5" customHeight="1">
      <c r="A18" s="395" t="s">
        <v>145</v>
      </c>
      <c r="B18" s="396"/>
      <c r="C18" s="400" t="s">
        <v>146</v>
      </c>
      <c r="F18" s="388"/>
    </row>
    <row r="19" spans="1:6" ht="22.5" customHeight="1">
      <c r="A19" s="395" t="s">
        <v>147</v>
      </c>
      <c r="B19" s="396"/>
      <c r="C19" s="401" t="s">
        <v>148</v>
      </c>
      <c r="F19" s="388"/>
    </row>
    <row r="20" spans="1:6" ht="22.5" customHeight="1">
      <c r="A20" s="395" t="s">
        <v>149</v>
      </c>
      <c r="B20" s="396"/>
      <c r="C20" s="401" t="s">
        <v>150</v>
      </c>
      <c r="F20" s="388"/>
    </row>
    <row r="21" spans="1:6" ht="22.5" customHeight="1">
      <c r="A21" s="404" t="s">
        <v>151</v>
      </c>
      <c r="B21" s="403"/>
      <c r="C21" s="400" t="s">
        <v>152</v>
      </c>
      <c r="F21" s="388"/>
    </row>
    <row r="22" spans="1:6" ht="22.5" customHeight="1">
      <c r="A22" s="405" t="s">
        <v>153</v>
      </c>
      <c r="B22" s="406"/>
      <c r="C22" s="407" t="s">
        <v>154</v>
      </c>
      <c r="F22" s="388"/>
    </row>
    <row r="23" spans="1:6" ht="14.25">
      <c r="A23" s="408"/>
      <c r="B23" s="408"/>
      <c r="C23" s="408"/>
      <c r="D23" s="409"/>
      <c r="F23" s="388"/>
    </row>
    <row r="24" spans="1:6" ht="14.25">
      <c r="A24" s="408"/>
      <c r="B24" s="408"/>
      <c r="C24" s="408"/>
      <c r="D24" s="409"/>
      <c r="F24" s="388"/>
    </row>
  </sheetData>
  <sheetProtection/>
  <mergeCells count="1">
    <mergeCell ref="A23:C24"/>
  </mergeCells>
  <printOptions horizontalCentered="1" verticalCentered="1"/>
  <pageMargins left="0.2" right="0.2" top="0.2" bottom="0.2"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dc:creator>
  <cp:keywords/>
  <dc:description/>
  <cp:lastModifiedBy>米粒儿</cp:lastModifiedBy>
  <dcterms:created xsi:type="dcterms:W3CDTF">2001-07-16T07:50:01Z</dcterms:created>
  <dcterms:modified xsi:type="dcterms:W3CDTF">2020-11-20T06:36:10Z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KSOProductBuildV">
    <vt:lpwstr>2052-11.1.0.9999</vt:lpwstr>
  </property>
</Properties>
</file>