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932" firstSheet="19" activeTab="28"/>
  </bookViews>
  <sheets>
    <sheet name="扉页" sheetId="1" r:id="rId1"/>
    <sheet name="编辑" sheetId="2" r:id="rId2"/>
    <sheet name="编辑说明" sheetId="3" r:id="rId3"/>
    <sheet name="目录" sheetId="4" r:id="rId4"/>
    <sheet name="综合1" sheetId="5" r:id="rId5"/>
    <sheet name="综合2" sheetId="6" r:id="rId6"/>
    <sheet name="GDP3" sheetId="7" r:id="rId7"/>
    <sheet name="产量4" sheetId="8" r:id="rId8"/>
    <sheet name="固投5" sheetId="9" r:id="rId9"/>
    <sheet name="房地产6" sheetId="10" r:id="rId10"/>
    <sheet name="内贸7" sheetId="11" r:id="rId11"/>
    <sheet name="外贸8" sheetId="12" r:id="rId12"/>
    <sheet name="物价9" sheetId="13" r:id="rId13"/>
    <sheet name="财政10" sheetId="14" r:id="rId14"/>
    <sheet name="金融11" sheetId="15" r:id="rId15"/>
    <sheet name="用电量12" sheetId="16" r:id="rId16"/>
    <sheet name="县域排序1" sheetId="17" r:id="rId17"/>
    <sheet name="县域排序2 " sheetId="18" r:id="rId18"/>
    <sheet name="县域排序3" sheetId="19" r:id="rId19"/>
    <sheet name="县域排序4" sheetId="20" r:id="rId20"/>
    <sheet name="县域排序5" sheetId="21" r:id="rId21"/>
    <sheet name="县域排序6" sheetId="22" r:id="rId22"/>
    <sheet name="县域排序7" sheetId="23" r:id="rId23"/>
    <sheet name="县域排序8 " sheetId="24" r:id="rId24"/>
    <sheet name="四上企业1" sheetId="25" r:id="rId25"/>
    <sheet name="四上企业2" sheetId="26" r:id="rId26"/>
    <sheet name="全省排序1" sheetId="27" r:id="rId27"/>
    <sheet name="全省排序2" sheetId="28" r:id="rId28"/>
    <sheet name="全省排序3" sheetId="29" r:id="rId29"/>
    <sheet name="全省排序4" sheetId="30" r:id="rId30"/>
    <sheet name="全省排序5" sheetId="31" r:id="rId31"/>
    <sheet name="全省排序" sheetId="32" r:id="rId32"/>
    <sheet name="Sheet1" sheetId="33" r:id="rId33"/>
    <sheet name="Sheet3" sheetId="34" state="hidden" r:id="rId34"/>
    <sheet name="全省排序6" sheetId="35" state="hidden" r:id="rId35"/>
    <sheet name="全省排序6 (2)" sheetId="36" state="hidden" r:id="rId36"/>
  </sheets>
  <definedNames/>
  <calcPr fullCalcOnLoad="1"/>
</workbook>
</file>

<file path=xl/sharedStrings.xml><?xml version="1.0" encoding="utf-8"?>
<sst xmlns="http://schemas.openxmlformats.org/spreadsheetml/2006/main" count="779" uniqueCount="372">
  <si>
    <t>牡丹江市统计监测月报</t>
  </si>
  <si>
    <t>牡丹江市统计局</t>
  </si>
  <si>
    <t>国家统计局牡丹江调查队</t>
  </si>
  <si>
    <t>主　　编：厉国伟
副 主 编：李世辉
责任编辑：初宝伟 
编　　辑：孙  丽  
参编人员：李润奇　金  刚
　　　　　刘聪颖　张  宇 
　　　　  孙  楠
　　　　　</t>
  </si>
  <si>
    <t>出版单位：牡丹江市统计局</t>
  </si>
  <si>
    <t>电    话：0453-6560761</t>
  </si>
  <si>
    <t>网    址：http://www.mdjtj.gov.cn</t>
  </si>
  <si>
    <t>地　　址：牡丹江市爱民区东新荣街6号</t>
  </si>
  <si>
    <t>电　　话：0453-6560761</t>
  </si>
  <si>
    <t>网　　址：http://www.mdjtj.gov.cn</t>
  </si>
  <si>
    <t>编 辑 说 明</t>
  </si>
  <si>
    <r>
      <t xml:space="preserve">
    本资料根据2020年财政局、商务局、人民银行、国地税、国家统计局牡丹江调查队等各部门及统计局各有关专业定期统计报表中主要统计指标编辑而成。有关统计范围、口径说明如下：
    1.地区生产总值增长速度按可比价格计算；工业增加值增长速度按价格指数单缩法计算；
　　2.表中价值量指标的计算单位如无特别说明均为万元；
　　3.本资料中合计与其中项、百分比等数字尾数未进行机械调整；
　　4.固定资产投资统计起点为计划总投资500万元，增幅按可比口径计算；
    5.规模以上工业企业统计起点为年主营业务收入2000万元；
    6.金融指标同比增长列为比年初增减额；占比重指标同比增长列为同比增减百分点；
    7.地区生产总值、社会消费品零售总额、城镇居民人均可支配收入、进口资源落地加工比重等指标调查频次为季度。
 </t>
    </r>
    <r>
      <rPr>
        <sz val="11"/>
        <color indexed="10"/>
        <rFont val="仿宋_GB2312"/>
        <family val="3"/>
      </rPr>
      <t xml:space="preserve">  </t>
    </r>
    <r>
      <rPr>
        <sz val="11"/>
        <rFont val="仿宋_GB2312"/>
        <family val="3"/>
      </rPr>
      <t xml:space="preserve">                             
</t>
    </r>
  </si>
  <si>
    <t>目录</t>
  </si>
  <si>
    <t>国民经济主要指标 ………………………………………</t>
  </si>
  <si>
    <t>主要占比指标 ……………………………………………</t>
  </si>
  <si>
    <t>地区生产总值 ……………………………………………………</t>
  </si>
  <si>
    <t>主要工业产品产量……………………………………</t>
  </si>
  <si>
    <t>固定资产投资 ……………………………………………</t>
  </si>
  <si>
    <t>房地产开发 …………………………………………………</t>
  </si>
  <si>
    <t>国内贸易与招商引资 ……………………………………………………</t>
  </si>
  <si>
    <t>对外经济 ……………………………………………………</t>
  </si>
  <si>
    <t>物价 ……………………………………………………</t>
  </si>
  <si>
    <t>财政 …………………………………………………………</t>
  </si>
  <si>
    <t>金融 …………………………………………………………</t>
  </si>
  <si>
    <t>用电量及交通客货运量 ………………………………………………</t>
  </si>
  <si>
    <t>县（市）区地区生产总值 …………………………</t>
  </si>
  <si>
    <t>县（市）区固定资产投资  …………………………</t>
  </si>
  <si>
    <t>县（市）区国内消费与对外贸易 ……………………………</t>
  </si>
  <si>
    <t>县（市）区一般公共预算收入 ……………………………</t>
  </si>
  <si>
    <t>县（市）区一般公共预算支出…………………</t>
  </si>
  <si>
    <t>县（市）区税收…………………</t>
  </si>
  <si>
    <t>县（市）区招商引资与利用外资…………………</t>
  </si>
  <si>
    <t>县（市）区规模以上工业 …………………</t>
  </si>
  <si>
    <t>县（市）区四上企业…………………</t>
  </si>
  <si>
    <t>全省各地市地区生产总值 ………………………………</t>
  </si>
  <si>
    <t>全省各地市规上工业………………………………</t>
  </si>
  <si>
    <t>全省各地市固定资产投资…………………</t>
  </si>
  <si>
    <t>全省各地市进出口总额……………………………………</t>
  </si>
  <si>
    <t>全省各地市社会消费品零售总额………………………………</t>
  </si>
  <si>
    <t>全省各地市城镇居民人均可支配收入………………</t>
  </si>
  <si>
    <t>全省各地市农村常住居民人均可支配收入……………………</t>
  </si>
  <si>
    <t>全省各地市居民收入………………………………</t>
  </si>
  <si>
    <t>一、宏观经济指标</t>
  </si>
  <si>
    <t>（一）国民经济主要指标</t>
  </si>
  <si>
    <t>指      标</t>
  </si>
  <si>
    <r>
      <t>1-3</t>
    </r>
    <r>
      <rPr>
        <b/>
        <sz val="10"/>
        <rFont val="宋体"/>
        <family val="0"/>
      </rPr>
      <t>月</t>
    </r>
  </si>
  <si>
    <t>同比增长
（±%）</t>
  </si>
  <si>
    <t>地区生产总值</t>
  </si>
  <si>
    <t xml:space="preserve">  第一产业</t>
  </si>
  <si>
    <t xml:space="preserve">  第二产业</t>
  </si>
  <si>
    <t xml:space="preserve">  第三产业</t>
  </si>
  <si>
    <t>固定资产投资额</t>
  </si>
  <si>
    <t>规模以上工业企业增加值</t>
  </si>
  <si>
    <t>招商引资到位金额</t>
  </si>
  <si>
    <t>其中:国内</t>
  </si>
  <si>
    <t>外投企业合同总投资（万美元）</t>
  </si>
  <si>
    <t>实际利用外资额（万美元）</t>
  </si>
  <si>
    <t>社会消费品零售总额</t>
  </si>
  <si>
    <t>进出口总额(亿元）</t>
  </si>
  <si>
    <t>其中:出口</t>
  </si>
  <si>
    <t>　　 进口</t>
  </si>
  <si>
    <t>旅游总人次（万人）</t>
  </si>
  <si>
    <t>旅游总收入（亿元）</t>
  </si>
  <si>
    <t>一般公共预算收入</t>
  </si>
  <si>
    <t>一般公共预算支出</t>
  </si>
  <si>
    <t>税收</t>
  </si>
  <si>
    <t>金融机构存款余额</t>
  </si>
  <si>
    <t>其中：城乡居民储蓄</t>
  </si>
  <si>
    <t>金融机构贷款余额</t>
  </si>
  <si>
    <t>人均储蓄存款余额</t>
  </si>
  <si>
    <t>城镇居民人均可支配收入(元）</t>
  </si>
  <si>
    <t>市区农村常住居民人均可支配收入（元）</t>
  </si>
  <si>
    <t>居民消费价格总指数（%）</t>
  </si>
  <si>
    <t>（二）主要占比指标</t>
  </si>
  <si>
    <t>1-3月</t>
  </si>
  <si>
    <t>固定资产投资</t>
  </si>
  <si>
    <t>其中：工业投资</t>
  </si>
  <si>
    <t>-39.3</t>
  </si>
  <si>
    <t>工业投资占固定资产投资比重(%)</t>
  </si>
  <si>
    <t>公共财政预算收入</t>
  </si>
  <si>
    <t>公共财政预算收入中税收收入</t>
  </si>
  <si>
    <t>公共财政预算收入中税收收入比重（%）</t>
  </si>
  <si>
    <t>公共财政预算支出</t>
  </si>
  <si>
    <t>其中：民生支出</t>
  </si>
  <si>
    <t>民生支出占公共财政预算支出比重（%）</t>
  </si>
  <si>
    <t>（三）地区生产总值</t>
  </si>
  <si>
    <t>指       标</t>
  </si>
  <si>
    <t>第一产业</t>
  </si>
  <si>
    <t>第二产业</t>
  </si>
  <si>
    <t xml:space="preserve">  工业</t>
  </si>
  <si>
    <t xml:space="preserve">  建筑业</t>
  </si>
  <si>
    <t>第三产业</t>
  </si>
  <si>
    <t xml:space="preserve">  交通运输、仓储和邮政业</t>
  </si>
  <si>
    <t xml:space="preserve">  批发和零售业</t>
  </si>
  <si>
    <t xml:space="preserve">  住宿和餐饮业</t>
  </si>
  <si>
    <t xml:space="preserve">  金融业</t>
  </si>
  <si>
    <t xml:space="preserve">  房地产业</t>
  </si>
  <si>
    <t xml:space="preserve">  其他服务业</t>
  </si>
  <si>
    <t xml:space="preserve">   营利性服务业</t>
  </si>
  <si>
    <t xml:space="preserve">   非营利性服务业</t>
  </si>
  <si>
    <t>（四）主要工业产品产量</t>
  </si>
  <si>
    <t>大米(吨)</t>
  </si>
  <si>
    <t>177.3</t>
  </si>
  <si>
    <t>精制食用植物油(吨)</t>
  </si>
  <si>
    <t>-75.4</t>
  </si>
  <si>
    <t>成品糖(吨)</t>
  </si>
  <si>
    <t>饮料酒(千升)</t>
  </si>
  <si>
    <t>-55.6</t>
  </si>
  <si>
    <t>其中:白酒(千升)</t>
  </si>
  <si>
    <t>-37.5</t>
  </si>
  <si>
    <t xml:space="preserve">     啤酒(千升)</t>
  </si>
  <si>
    <t>-56.5</t>
  </si>
  <si>
    <t>人造板(立方米)</t>
  </si>
  <si>
    <t>-49.8</t>
  </si>
  <si>
    <t>实木木地板(平方米)</t>
  </si>
  <si>
    <t>-35.5</t>
  </si>
  <si>
    <t>机制纸及纸板(吨)</t>
  </si>
  <si>
    <t>-7.4</t>
  </si>
  <si>
    <t>原油加工量(吨)</t>
  </si>
  <si>
    <t>其他石油制品</t>
  </si>
  <si>
    <t>化学药品原药(吨)</t>
  </si>
  <si>
    <t>10.6</t>
  </si>
  <si>
    <t>中成药(吨)</t>
  </si>
  <si>
    <t>-83.4</t>
  </si>
  <si>
    <t>橡胶轮胎外胎(条)</t>
  </si>
  <si>
    <t>-34.2</t>
  </si>
  <si>
    <t>水泥(吨)</t>
  </si>
  <si>
    <t>1450</t>
  </si>
  <si>
    <t>-97.3</t>
  </si>
  <si>
    <t>金属切削机床(台)</t>
  </si>
  <si>
    <t>3272</t>
  </si>
  <si>
    <t>-38.5</t>
  </si>
  <si>
    <t>电焊机(台)</t>
  </si>
  <si>
    <t>气体压缩机(台)</t>
  </si>
  <si>
    <t>发电量(万千瓦小时)</t>
  </si>
  <si>
    <t>其中:火力发电量</t>
  </si>
  <si>
    <t xml:space="preserve">     水力发电量</t>
  </si>
  <si>
    <t xml:space="preserve">     风力发电量</t>
  </si>
  <si>
    <t>热力(百万千焦)</t>
  </si>
  <si>
    <t>自来水生产量(万立方米)</t>
  </si>
  <si>
    <t>-1</t>
  </si>
  <si>
    <t>（五）固定资产投资</t>
  </si>
  <si>
    <t>其中:房地产开发</t>
  </si>
  <si>
    <t>按产业分</t>
  </si>
  <si>
    <t>99.6</t>
  </si>
  <si>
    <t xml:space="preserve">  其中:工业</t>
  </si>
  <si>
    <t>61.5</t>
  </si>
  <si>
    <t>按经济类型分</t>
  </si>
  <si>
    <t xml:space="preserve">  国有经济控股</t>
  </si>
  <si>
    <t>38.9</t>
  </si>
  <si>
    <t xml:space="preserve">  民间投资</t>
  </si>
  <si>
    <t>-32</t>
  </si>
  <si>
    <t xml:space="preserve">  外商及港澳台投资</t>
  </si>
  <si>
    <t>-98.8</t>
  </si>
  <si>
    <t>按构成分</t>
  </si>
  <si>
    <t xml:space="preserve">  建筑安装工程</t>
  </si>
  <si>
    <t>15</t>
  </si>
  <si>
    <t xml:space="preserve">  设备工器具购置</t>
  </si>
  <si>
    <t>-23.6</t>
  </si>
  <si>
    <t xml:space="preserve">  其他费用</t>
  </si>
  <si>
    <t>-15.9</t>
  </si>
  <si>
    <t>施工建设项目个数</t>
  </si>
  <si>
    <t>31.8</t>
  </si>
  <si>
    <t>其中:本年新开工项目</t>
  </si>
  <si>
    <t>-80</t>
  </si>
  <si>
    <t>施工房屋面积(万平方米)</t>
  </si>
  <si>
    <t>4.7</t>
  </si>
  <si>
    <t>其中:住  宅(万平方米)</t>
  </si>
  <si>
    <t>6.5</t>
  </si>
  <si>
    <t>注：国家统计局要求各省自2018年开始不对外公布固定资产投资绝对量</t>
  </si>
  <si>
    <t>（六）房地产开发</t>
  </si>
  <si>
    <t>指        标</t>
  </si>
  <si>
    <t>投资完成额</t>
  </si>
  <si>
    <t xml:space="preserve">  国有及国有控股</t>
  </si>
  <si>
    <t xml:space="preserve">  建筑工程</t>
  </si>
  <si>
    <t xml:space="preserve">  安装工程</t>
  </si>
  <si>
    <t>房屋施工面积(万平方米)</t>
  </si>
  <si>
    <t>其中：住宅</t>
  </si>
  <si>
    <t>新开工面积(万平方米)</t>
  </si>
  <si>
    <t>房屋竣工面积(万平方米)</t>
  </si>
  <si>
    <t>商品房销售面积(万平方米)</t>
  </si>
  <si>
    <t>商品房销售额</t>
  </si>
  <si>
    <t>（七）国内贸易与招商引资</t>
  </si>
  <si>
    <t>指         标</t>
  </si>
  <si>
    <t>按商品形态分</t>
  </si>
  <si>
    <t xml:space="preserve">  商品零售额</t>
  </si>
  <si>
    <t xml:space="preserve">  餐饮收入额</t>
  </si>
  <si>
    <t>按销售单位所在地分</t>
  </si>
  <si>
    <t xml:space="preserve">  城镇</t>
  </si>
  <si>
    <t xml:space="preserve">  乡村</t>
  </si>
  <si>
    <t>外商投资项目合同章程
的审批
（个）</t>
  </si>
  <si>
    <t>外投企业合同总投资(万美元)</t>
  </si>
  <si>
    <t>实际利用外资(万美元)</t>
  </si>
  <si>
    <t>（八）对外经济</t>
  </si>
  <si>
    <t>单位：亿元</t>
  </si>
  <si>
    <t>进出口总额</t>
  </si>
  <si>
    <t xml:space="preserve">  出  口</t>
  </si>
  <si>
    <t>　  按贸易方式分</t>
  </si>
  <si>
    <t xml:space="preserve">      一般贸易</t>
  </si>
  <si>
    <t xml:space="preserve">      边境小额贸易</t>
  </si>
  <si>
    <t>　  按企业性质分</t>
  </si>
  <si>
    <t xml:space="preserve">      国有企业</t>
  </si>
  <si>
    <t>持平</t>
  </si>
  <si>
    <t xml:space="preserve">      外资企业</t>
  </si>
  <si>
    <t xml:space="preserve">      私营企业</t>
  </si>
  <si>
    <t xml:space="preserve">  进  口 </t>
  </si>
  <si>
    <t>其中:对俄进出口</t>
  </si>
  <si>
    <t xml:space="preserve">     其中：出口</t>
  </si>
  <si>
    <t>其中:对韩进出口</t>
  </si>
  <si>
    <t>其中:对日进出口</t>
  </si>
  <si>
    <t>出入境货运量(吨)</t>
  </si>
  <si>
    <t>其中:出   口(吨)</t>
  </si>
  <si>
    <t>出入境客运量(人次)</t>
  </si>
  <si>
    <t>其中:入   境(人次)</t>
  </si>
  <si>
    <t>（九）物价</t>
  </si>
  <si>
    <t>单位：%</t>
  </si>
  <si>
    <t>3月</t>
  </si>
  <si>
    <t>上月
=100</t>
  </si>
  <si>
    <t>上年同月
  =100</t>
  </si>
  <si>
    <t>上年同期
  =100</t>
  </si>
  <si>
    <t>居民消费价格指数</t>
  </si>
  <si>
    <t xml:space="preserve">  食品烟酒</t>
  </si>
  <si>
    <t xml:space="preserve">  衣着</t>
  </si>
  <si>
    <t xml:space="preserve">  居住</t>
  </si>
  <si>
    <t xml:space="preserve">  生活用品及服务</t>
  </si>
  <si>
    <t xml:space="preserve">  交通和通信</t>
  </si>
  <si>
    <t xml:space="preserve">  教育文化和娱乐</t>
  </si>
  <si>
    <t xml:space="preserve">  医疗保健</t>
  </si>
  <si>
    <t xml:space="preserve">  其他用品和服务</t>
  </si>
  <si>
    <t>工业生产者出厂价格指数</t>
  </si>
  <si>
    <t xml:space="preserve">  生产资料</t>
  </si>
  <si>
    <t xml:space="preserve">  生活资料</t>
  </si>
  <si>
    <t xml:space="preserve">  其中：耐用消费品</t>
  </si>
  <si>
    <t>（十）财政</t>
  </si>
  <si>
    <t>其中:税收收入</t>
  </si>
  <si>
    <t xml:space="preserve">     其中:增值税</t>
  </si>
  <si>
    <t xml:space="preserve">          企业所得税</t>
  </si>
  <si>
    <t xml:space="preserve">          个人所得税</t>
  </si>
  <si>
    <t xml:space="preserve">          城市维护建设税</t>
  </si>
  <si>
    <t xml:space="preserve">          房产税 </t>
  </si>
  <si>
    <t>八项支出合计</t>
  </si>
  <si>
    <t xml:space="preserve"> 其中：一般公共服务支出</t>
  </si>
  <si>
    <t xml:space="preserve">      公共安全支出</t>
  </si>
  <si>
    <t xml:space="preserve">      教育支出</t>
  </si>
  <si>
    <t xml:space="preserve">      科学技术支出</t>
  </si>
  <si>
    <t xml:space="preserve">      社会保障和就业支出</t>
  </si>
  <si>
    <t xml:space="preserve">     医疗卫生与计划生育支出</t>
  </si>
  <si>
    <t xml:space="preserve">     节能环保支出</t>
  </si>
  <si>
    <t xml:space="preserve">     城乡社区支出</t>
  </si>
  <si>
    <t>民生支出（万元）</t>
  </si>
  <si>
    <t>（十一）金融</t>
  </si>
  <si>
    <t>比年初
增减额</t>
  </si>
  <si>
    <t>其中：单位存款</t>
  </si>
  <si>
    <t>其中：储蓄存款</t>
  </si>
  <si>
    <t xml:space="preserve">  短期贷款</t>
  </si>
  <si>
    <t xml:space="preserve">  中长期贷款</t>
  </si>
  <si>
    <t xml:space="preserve">  票据融资</t>
  </si>
  <si>
    <t xml:space="preserve">  各项垫款</t>
  </si>
  <si>
    <t>（十二）用电量及交通客货运量</t>
  </si>
  <si>
    <t>全市用电量(万千瓦时)</t>
  </si>
  <si>
    <t xml:space="preserve">  行业用电</t>
  </si>
  <si>
    <t xml:space="preserve">    第一产业</t>
  </si>
  <si>
    <t xml:space="preserve">    第二产业</t>
  </si>
  <si>
    <t xml:space="preserve">    其中：工业</t>
  </si>
  <si>
    <t xml:space="preserve">    第三产业</t>
  </si>
  <si>
    <t xml:space="preserve">  城乡居民生活用电</t>
  </si>
  <si>
    <t xml:space="preserve">    城镇居民</t>
  </si>
  <si>
    <t xml:space="preserve">    乡村居民</t>
  </si>
  <si>
    <t>公路客运量（万人）</t>
  </si>
  <si>
    <t>公路货运量（万吨）</t>
  </si>
  <si>
    <t>民航起落架次（架次）</t>
  </si>
  <si>
    <t>二、县（市）区目标完成情况</t>
  </si>
  <si>
    <t>（一）地区生产总值</t>
  </si>
  <si>
    <t>地区生产
总   值</t>
  </si>
  <si>
    <t>全    市</t>
  </si>
  <si>
    <t>市    区</t>
  </si>
  <si>
    <t>东 安 区</t>
  </si>
  <si>
    <t>阳 明 区</t>
  </si>
  <si>
    <t>爱 民 区</t>
  </si>
  <si>
    <t>西 安 区</t>
  </si>
  <si>
    <t>开 发 区</t>
  </si>
  <si>
    <t>林口县</t>
  </si>
  <si>
    <t>绥芬河市</t>
  </si>
  <si>
    <t>海林市</t>
  </si>
  <si>
    <t>宁安市</t>
  </si>
  <si>
    <t>穆棱市</t>
  </si>
  <si>
    <t>东宁市</t>
  </si>
  <si>
    <t>（二）固定资产投资</t>
  </si>
  <si>
    <t>固定资产
投   资</t>
  </si>
  <si>
    <t>（三）国内消费和对外贸易</t>
  </si>
  <si>
    <t>社会消费品
零售总额</t>
  </si>
  <si>
    <r>
      <t>1-3</t>
    </r>
    <r>
      <rPr>
        <b/>
        <sz val="12"/>
        <rFont val="宋体"/>
        <family val="0"/>
      </rPr>
      <t>月</t>
    </r>
  </si>
  <si>
    <t>进 出 口
总    额</t>
  </si>
  <si>
    <t>（四）一般公共
预算收入</t>
  </si>
  <si>
    <t>一般公共
预算收入</t>
  </si>
  <si>
    <t>市直单位</t>
  </si>
  <si>
    <t>（五）一般公共预算支出</t>
  </si>
  <si>
    <t>（六）各县(市)区税收</t>
  </si>
  <si>
    <t>镜泊湖分局</t>
  </si>
  <si>
    <t>第二税务分局</t>
  </si>
  <si>
    <t>东安分局</t>
  </si>
  <si>
    <t>阳明分局</t>
  </si>
  <si>
    <t>爱民分局</t>
  </si>
  <si>
    <t>西安分局</t>
  </si>
  <si>
    <t>开发区局</t>
  </si>
  <si>
    <t>林口县局</t>
  </si>
  <si>
    <t>绥芬河局</t>
  </si>
  <si>
    <t>海林局</t>
  </si>
  <si>
    <t>宁安局</t>
  </si>
  <si>
    <t>穆棱局</t>
  </si>
  <si>
    <t>东宁局</t>
  </si>
  <si>
    <t>保税区局</t>
  </si>
  <si>
    <t xml:space="preserve"> </t>
  </si>
  <si>
    <t>（七）招商引资与利用外资</t>
  </si>
  <si>
    <t>招商引资
到位资金</t>
  </si>
  <si>
    <t>专班+园区
（含开发区）</t>
  </si>
  <si>
    <t>本年实际使用
外 资 额
(万美元)</t>
  </si>
  <si>
    <t>中省市直</t>
  </si>
  <si>
    <t>（八）规模以上工业</t>
  </si>
  <si>
    <t>规模以上工
业增加值</t>
  </si>
  <si>
    <t>注：我省自2017年开始不公布工业增加值绝对量</t>
  </si>
  <si>
    <t>（九）四上企业（一）</t>
  </si>
  <si>
    <t>四上企业（个）</t>
  </si>
  <si>
    <t>规模以上工业企业（个）</t>
  </si>
  <si>
    <t>镜管委</t>
  </si>
  <si>
    <t>限上批零贸易企业（个）</t>
  </si>
  <si>
    <t>限上住宿餐饮企业（个）</t>
  </si>
  <si>
    <t>批零大各体</t>
  </si>
  <si>
    <t>住餐大各体</t>
  </si>
  <si>
    <t>（十）四上企业</t>
  </si>
  <si>
    <t>（二）</t>
  </si>
  <si>
    <t>建筑业企业（个）</t>
  </si>
  <si>
    <t>房地产企业（个）</t>
  </si>
  <si>
    <t>规模以上服务业（个）</t>
  </si>
  <si>
    <t>全市</t>
  </si>
  <si>
    <t>地区生
产总值</t>
  </si>
  <si>
    <t>增速
（±%）</t>
  </si>
  <si>
    <t>增速
排名</t>
  </si>
  <si>
    <t>全    国</t>
  </si>
  <si>
    <t>全    省</t>
  </si>
  <si>
    <t>哈 尔 滨</t>
  </si>
  <si>
    <t>齐齐哈尔</t>
  </si>
  <si>
    <t>牡 丹 江</t>
  </si>
  <si>
    <t>佳 木 斯</t>
  </si>
  <si>
    <t>鸡    西</t>
  </si>
  <si>
    <t>鹤    岗</t>
  </si>
  <si>
    <t>双 鸭 山</t>
  </si>
  <si>
    <t>大    庆</t>
  </si>
  <si>
    <t>伊    春</t>
  </si>
  <si>
    <t>七 台 河</t>
  </si>
  <si>
    <t>绥    化</t>
  </si>
  <si>
    <t>黑    河</t>
  </si>
  <si>
    <t>大兴安岭</t>
  </si>
  <si>
    <t>※</t>
  </si>
  <si>
    <t>（二）规上工业</t>
  </si>
  <si>
    <t>规上工业
增 加 值</t>
  </si>
  <si>
    <t>增速
位次</t>
  </si>
  <si>
    <t>（三）投资</t>
  </si>
  <si>
    <t>固定资
产投资</t>
  </si>
  <si>
    <t>2.5倍</t>
  </si>
  <si>
    <t>（四）对外贸易</t>
  </si>
  <si>
    <t>进出口
总  额</t>
  </si>
  <si>
    <t>（五）国内消费</t>
  </si>
  <si>
    <t>（六）居民收入（一）</t>
  </si>
  <si>
    <t>单位：元</t>
  </si>
  <si>
    <t>城镇居民人均可支配收入</t>
  </si>
  <si>
    <t>（六）居民收入</t>
  </si>
  <si>
    <r>
      <t>1-9</t>
    </r>
    <r>
      <rPr>
        <b/>
        <sz val="10"/>
        <rFont val="宋体"/>
        <family val="0"/>
      </rPr>
      <t>月</t>
    </r>
  </si>
  <si>
    <t>（六）城镇居民收入</t>
  </si>
  <si>
    <t>（七）农村居民收入</t>
  </si>
  <si>
    <t>农村常住居民人均可支配收入</t>
  </si>
  <si>
    <t>抚远县</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</si>
</sst>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 numFmtId="178" formatCode="0.0"/>
    <numFmt numFmtId="179" formatCode="0_ "/>
    <numFmt numFmtId="180" formatCode="0.0_ "/>
    <numFmt numFmtId="181" formatCode="0;[Red]0"/>
    <numFmt numFmtId="182" formatCode="0.0_);[Red]\(0.0\)"/>
    <numFmt numFmtId="183" formatCode="0.00_ "/>
  </numFmts>
  <fonts count="86">
    <font>
      <sz val="12"/>
      <name val="宋体"/>
      <family val="0"/>
    </font>
    <font>
      <sz val="12"/>
      <name val="方正大标宋简体"/>
      <family val="0"/>
    </font>
    <font>
      <sz val="12"/>
      <name val="Times New Roman"/>
      <family val="1"/>
    </font>
    <font>
      <sz val="12"/>
      <color indexed="10"/>
      <name val="宋体"/>
      <family val="0"/>
    </font>
    <font>
      <sz val="12"/>
      <color indexed="10"/>
      <name val="方正大标宋简体"/>
      <family val="0"/>
    </font>
    <font>
      <b/>
      <sz val="11"/>
      <name val="楷体_GB2312"/>
      <family val="3"/>
    </font>
    <font>
      <sz val="11"/>
      <name val="楷体_GB2312"/>
      <family val="3"/>
    </font>
    <font>
      <sz val="10"/>
      <name val="仿宋_GB2312"/>
      <family val="3"/>
    </font>
    <font>
      <sz val="10"/>
      <color indexed="10"/>
      <name val="仿宋_GB2312"/>
      <family val="3"/>
    </font>
    <font>
      <b/>
      <sz val="10"/>
      <name val="宋体"/>
      <family val="0"/>
    </font>
    <font>
      <b/>
      <sz val="10"/>
      <name val="Times New Roman"/>
      <family val="1"/>
    </font>
    <font>
      <b/>
      <sz val="9"/>
      <name val="宋体"/>
      <family val="0"/>
    </font>
    <font>
      <sz val="9"/>
      <name val="Times New Roman"/>
      <family val="1"/>
    </font>
    <font>
      <sz val="9"/>
      <color indexed="10"/>
      <name val="Times New Roman"/>
      <family val="1"/>
    </font>
    <font>
      <b/>
      <sz val="10"/>
      <name val="仿宋_GB2312"/>
      <family val="3"/>
    </font>
    <font>
      <b/>
      <sz val="9"/>
      <name val="Times New Roman"/>
      <family val="1"/>
    </font>
    <font>
      <sz val="10"/>
      <name val="宋体"/>
      <family val="0"/>
    </font>
    <font>
      <sz val="11"/>
      <name val="仿宋_GB2312"/>
      <family val="3"/>
    </font>
    <font>
      <sz val="9"/>
      <name val="宋体"/>
      <family val="0"/>
    </font>
    <font>
      <sz val="9"/>
      <color indexed="63"/>
      <name val="Times New Roman"/>
      <family val="1"/>
    </font>
    <font>
      <sz val="9"/>
      <color indexed="8"/>
      <name val="Times New Roman"/>
      <family val="1"/>
    </font>
    <font>
      <sz val="12"/>
      <color indexed="10"/>
      <name val="Times New Roman"/>
      <family val="1"/>
    </font>
    <font>
      <sz val="12"/>
      <color indexed="54"/>
      <name val="宋体"/>
      <family val="0"/>
    </font>
    <font>
      <sz val="12"/>
      <color indexed="8"/>
      <name val="宋体"/>
      <family val="0"/>
    </font>
    <font>
      <b/>
      <sz val="12"/>
      <name val="宋体"/>
      <family val="0"/>
    </font>
    <font>
      <sz val="12"/>
      <name val="仿宋_GB2312"/>
      <family val="3"/>
    </font>
    <font>
      <b/>
      <sz val="12"/>
      <name val="楷体_GB2312"/>
      <family val="3"/>
    </font>
    <font>
      <sz val="11"/>
      <name val="Times New Roman"/>
      <family val="1"/>
    </font>
    <font>
      <sz val="11"/>
      <name val="宋体"/>
      <family val="0"/>
    </font>
    <font>
      <b/>
      <sz val="11"/>
      <name val="宋体"/>
      <family val="0"/>
    </font>
    <font>
      <b/>
      <sz val="12"/>
      <color indexed="10"/>
      <name val="楷体_GB2312"/>
      <family val="3"/>
    </font>
    <font>
      <b/>
      <sz val="12"/>
      <name val="仿宋_GB2312"/>
      <family val="3"/>
    </font>
    <font>
      <b/>
      <sz val="12"/>
      <name val="Times New Roman"/>
      <family val="1"/>
    </font>
    <font>
      <sz val="12"/>
      <color indexed="10"/>
      <name val="仿宋_GB2312"/>
      <family val="3"/>
    </font>
    <font>
      <sz val="12"/>
      <color indexed="8"/>
      <name val="Times New Roman"/>
      <family val="1"/>
    </font>
    <font>
      <sz val="11"/>
      <color indexed="10"/>
      <name val="楷体_GB2312"/>
      <family val="3"/>
    </font>
    <font>
      <sz val="10"/>
      <color indexed="8"/>
      <name val="宋体"/>
      <family val="0"/>
    </font>
    <font>
      <b/>
      <sz val="12"/>
      <color indexed="10"/>
      <name val="宋体"/>
      <family val="0"/>
    </font>
    <font>
      <sz val="9"/>
      <name val="仿宋_GB2312"/>
      <family val="3"/>
    </font>
    <font>
      <sz val="10"/>
      <name val="Times New Roman"/>
      <family val="1"/>
    </font>
    <font>
      <sz val="12"/>
      <color indexed="9"/>
      <name val="仿宋_GB2312"/>
      <family val="3"/>
    </font>
    <font>
      <sz val="12"/>
      <name val="仿宋"/>
      <family val="3"/>
    </font>
    <font>
      <sz val="9.5"/>
      <name val="仿宋_GB2312"/>
      <family val="3"/>
    </font>
    <font>
      <b/>
      <sz val="9"/>
      <name val="仿宋_GB2312"/>
      <family val="3"/>
    </font>
    <font>
      <sz val="8"/>
      <name val="宋体"/>
      <family val="0"/>
    </font>
    <font>
      <sz val="10"/>
      <color indexed="10"/>
      <name val="楷体_GB2312"/>
      <family val="3"/>
    </font>
    <font>
      <sz val="10"/>
      <color indexed="8"/>
      <name val="Times New Roman"/>
      <family val="1"/>
    </font>
    <font>
      <b/>
      <sz val="11"/>
      <color indexed="10"/>
      <name val="楷体_GB2312"/>
      <family val="3"/>
    </font>
    <font>
      <sz val="10"/>
      <color indexed="8"/>
      <name val="仿宋_GB2312"/>
      <family val="3"/>
    </font>
    <font>
      <sz val="9"/>
      <color indexed="8"/>
      <name val="仿宋_GB2312"/>
      <family val="3"/>
    </font>
    <font>
      <b/>
      <sz val="9"/>
      <color indexed="8"/>
      <name val="宋体"/>
      <family val="0"/>
    </font>
    <font>
      <b/>
      <sz val="10"/>
      <color indexed="8"/>
      <name val="宋体"/>
      <family val="0"/>
    </font>
    <font>
      <b/>
      <sz val="11"/>
      <color indexed="8"/>
      <name val="楷体_GB2312"/>
      <family val="3"/>
    </font>
    <font>
      <sz val="11"/>
      <color indexed="8"/>
      <name val="楷体_GB2312"/>
      <family val="3"/>
    </font>
    <font>
      <sz val="9"/>
      <color indexed="10"/>
      <name val="宋体"/>
      <family val="0"/>
    </font>
    <font>
      <b/>
      <sz val="16"/>
      <name val="宋体"/>
      <family val="0"/>
    </font>
    <font>
      <b/>
      <sz val="16"/>
      <name val="Times New Roman"/>
      <family val="1"/>
    </font>
    <font>
      <b/>
      <sz val="11"/>
      <color indexed="8"/>
      <name val="宋体"/>
      <family val="0"/>
    </font>
    <font>
      <sz val="11"/>
      <color indexed="9"/>
      <name val="宋体"/>
      <family val="0"/>
    </font>
    <font>
      <sz val="10"/>
      <name val="Arial"/>
      <family val="2"/>
    </font>
    <font>
      <b/>
      <sz val="11"/>
      <color indexed="56"/>
      <name val="宋体"/>
      <family val="0"/>
    </font>
    <font>
      <b/>
      <sz val="18"/>
      <color indexed="56"/>
      <name val="宋体"/>
      <family val="0"/>
    </font>
    <font>
      <u val="single"/>
      <sz val="12"/>
      <color indexed="12"/>
      <name val="宋体"/>
      <family val="0"/>
    </font>
    <font>
      <sz val="11"/>
      <color indexed="60"/>
      <name val="宋体"/>
      <family val="0"/>
    </font>
    <font>
      <sz val="11"/>
      <color indexed="62"/>
      <name val="宋体"/>
      <family val="0"/>
    </font>
    <font>
      <sz val="11"/>
      <color indexed="10"/>
      <name val="宋体"/>
      <family val="0"/>
    </font>
    <font>
      <b/>
      <sz val="11"/>
      <color indexed="9"/>
      <name val="宋体"/>
      <family val="0"/>
    </font>
    <font>
      <sz val="11"/>
      <color indexed="8"/>
      <name val="宋体"/>
      <family val="0"/>
    </font>
    <font>
      <b/>
      <sz val="13"/>
      <color indexed="56"/>
      <name val="宋体"/>
      <family val="0"/>
    </font>
    <font>
      <b/>
      <sz val="11"/>
      <color indexed="63"/>
      <name val="宋体"/>
      <family val="0"/>
    </font>
    <font>
      <b/>
      <sz val="15"/>
      <color indexed="56"/>
      <name val="宋体"/>
      <family val="0"/>
    </font>
    <font>
      <sz val="10"/>
      <name val="Helv"/>
      <family val="2"/>
    </font>
    <font>
      <i/>
      <sz val="11"/>
      <color indexed="23"/>
      <name val="宋体"/>
      <family val="0"/>
    </font>
    <font>
      <u val="single"/>
      <sz val="12"/>
      <color indexed="36"/>
      <name val="宋体"/>
      <family val="0"/>
    </font>
    <font>
      <sz val="11"/>
      <color indexed="20"/>
      <name val="宋体"/>
      <family val="0"/>
    </font>
    <font>
      <sz val="11"/>
      <color indexed="52"/>
      <name val="宋体"/>
      <family val="0"/>
    </font>
    <font>
      <b/>
      <sz val="11"/>
      <color indexed="52"/>
      <name val="宋体"/>
      <family val="0"/>
    </font>
    <font>
      <sz val="11"/>
      <color indexed="17"/>
      <name val="宋体"/>
      <family val="0"/>
    </font>
    <font>
      <b/>
      <sz val="10"/>
      <name val="MS Sans Serif"/>
      <family val="2"/>
    </font>
    <font>
      <sz val="11"/>
      <color indexed="10"/>
      <name val="仿宋_GB2312"/>
      <family val="3"/>
    </font>
    <font>
      <sz val="9"/>
      <color rgb="FF333333"/>
      <name val="Times New Roman"/>
      <family val="1"/>
    </font>
    <font>
      <sz val="9"/>
      <color rgb="FFFF0000"/>
      <name val="Times New Roman"/>
      <family val="1"/>
    </font>
    <font>
      <sz val="10"/>
      <color rgb="FFFF0000"/>
      <name val="仿宋_GB2312"/>
      <family val="3"/>
    </font>
    <font>
      <sz val="12"/>
      <color rgb="FFFF0000"/>
      <name val="Times New Roman"/>
      <family val="1"/>
    </font>
    <font>
      <sz val="12"/>
      <color rgb="FFFF0000"/>
      <name val="宋体"/>
      <family val="0"/>
    </font>
    <font>
      <sz val="12"/>
      <color rgb="FF4473C4"/>
      <name val="宋体"/>
      <family val="0"/>
    </font>
  </fonts>
  <fills count="27">
    <fill>
      <patternFill/>
    </fill>
    <fill>
      <patternFill patternType="gray125"/>
    </fill>
    <fill>
      <patternFill patternType="solid">
        <fgColor indexed="47"/>
        <bgColor indexed="64"/>
      </patternFill>
    </fill>
    <fill>
      <patternFill patternType="solid">
        <fgColor indexed="42"/>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22"/>
        <bgColor indexed="64"/>
      </patternFill>
    </fill>
    <fill>
      <patternFill patternType="solid">
        <fgColor indexed="36"/>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rgb="FFFFFFFF"/>
        <bgColor indexed="64"/>
      </patternFill>
    </fill>
    <fill>
      <patternFill patternType="solid">
        <fgColor indexed="48"/>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color indexed="63"/>
      </right>
      <top>
        <color indexed="63"/>
      </top>
      <bottom style="thick"/>
    </border>
    <border>
      <left>
        <color indexed="63"/>
      </left>
      <right>
        <color indexed="63"/>
      </right>
      <top>
        <color indexed="63"/>
      </top>
      <bottom style="medium">
        <color rgb="FF000000"/>
      </bottom>
    </border>
  </borders>
  <cellStyleXfs count="23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64" fillId="2" borderId="1" applyNumberFormat="0" applyAlignment="0" applyProtection="0"/>
    <xf numFmtId="0" fontId="59" fillId="0" borderId="0">
      <alignment/>
      <protection/>
    </xf>
    <xf numFmtId="176" fontId="0" fillId="0" borderId="0" applyFont="0" applyFill="0" applyBorder="0" applyAlignment="0" applyProtection="0"/>
    <xf numFmtId="0" fontId="0" fillId="0" borderId="0">
      <alignment vertical="center"/>
      <protection/>
    </xf>
    <xf numFmtId="0" fontId="59" fillId="0" borderId="0">
      <alignment/>
      <protection/>
    </xf>
    <xf numFmtId="0" fontId="59" fillId="0" borderId="0">
      <alignment/>
      <protection/>
    </xf>
    <xf numFmtId="0" fontId="59" fillId="0" borderId="0">
      <alignment vertical="center"/>
      <protection/>
    </xf>
    <xf numFmtId="0" fontId="59" fillId="0" borderId="0">
      <alignment vertical="center"/>
      <protection/>
    </xf>
    <xf numFmtId="0" fontId="67" fillId="3" borderId="0" applyNumberFormat="0" applyBorder="0" applyAlignment="0" applyProtection="0"/>
    <xf numFmtId="0" fontId="59" fillId="0" borderId="0">
      <alignment/>
      <protection/>
    </xf>
    <xf numFmtId="41" fontId="0" fillId="0" borderId="0" applyFont="0" applyFill="0" applyBorder="0" applyAlignment="0" applyProtection="0"/>
    <xf numFmtId="0" fontId="67" fillId="4" borderId="0" applyNumberFormat="0" applyBorder="0" applyAlignment="0" applyProtection="0"/>
    <xf numFmtId="0" fontId="74" fillId="5" borderId="0" applyNumberFormat="0" applyBorder="0" applyAlignment="0" applyProtection="0"/>
    <xf numFmtId="43" fontId="0" fillId="0" borderId="0" applyFont="0" applyFill="0" applyBorder="0" applyAlignment="0" applyProtection="0"/>
    <xf numFmtId="0" fontId="58" fillId="4" borderId="0" applyNumberFormat="0" applyBorder="0" applyAlignment="0" applyProtection="0"/>
    <xf numFmtId="0" fontId="62" fillId="0" borderId="0" applyNumberFormat="0" applyFill="0" applyBorder="0" applyAlignment="0" applyProtection="0"/>
    <xf numFmtId="9" fontId="0" fillId="0" borderId="0" applyFont="0" applyFill="0" applyBorder="0" applyAlignment="0" applyProtection="0"/>
    <xf numFmtId="0" fontId="0" fillId="0" borderId="0">
      <alignment vertical="center"/>
      <protection/>
    </xf>
    <xf numFmtId="0" fontId="59" fillId="0" borderId="0">
      <alignment/>
      <protection/>
    </xf>
    <xf numFmtId="0" fontId="24" fillId="0" borderId="0" applyNumberFormat="0" applyFill="0" applyBorder="0" applyAlignment="0" applyProtection="0"/>
    <xf numFmtId="0" fontId="73" fillId="0" borderId="0" applyNumberFormat="0" applyFill="0" applyBorder="0" applyAlignment="0" applyProtection="0"/>
    <xf numFmtId="0" fontId="0" fillId="6" borderId="2" applyNumberFormat="0" applyFont="0" applyAlignment="0" applyProtection="0"/>
    <xf numFmtId="0" fontId="0" fillId="0" borderId="0">
      <alignment vertical="center"/>
      <protection/>
    </xf>
    <xf numFmtId="0" fontId="58" fillId="7" borderId="0" applyNumberFormat="0" applyBorder="0" applyAlignment="0" applyProtection="0"/>
    <xf numFmtId="0" fontId="60" fillId="0" borderId="0" applyNumberFormat="0" applyFill="0" applyBorder="0" applyAlignment="0" applyProtection="0"/>
    <xf numFmtId="0" fontId="65" fillId="0" borderId="0" applyNumberFormat="0" applyFill="0" applyBorder="0" applyAlignment="0" applyProtection="0"/>
    <xf numFmtId="0" fontId="71" fillId="0" borderId="0">
      <alignment/>
      <protection/>
    </xf>
    <xf numFmtId="0" fontId="61" fillId="0" borderId="0" applyNumberFormat="0" applyFill="0" applyBorder="0" applyAlignment="0" applyProtection="0"/>
    <xf numFmtId="0" fontId="72" fillId="0" borderId="0" applyNumberFormat="0" applyFill="0" applyBorder="0" applyAlignment="0" applyProtection="0"/>
    <xf numFmtId="0" fontId="70" fillId="0" borderId="3" applyNumberFormat="0" applyFill="0" applyAlignment="0" applyProtection="0"/>
    <xf numFmtId="0" fontId="68" fillId="0" borderId="4" applyNumberFormat="0" applyFill="0" applyAlignment="0" applyProtection="0"/>
    <xf numFmtId="0" fontId="58" fillId="8" borderId="0" applyNumberFormat="0" applyBorder="0" applyAlignment="0" applyProtection="0"/>
    <xf numFmtId="0" fontId="60" fillId="0" borderId="5" applyNumberFormat="0" applyFill="0" applyAlignment="0" applyProtection="0"/>
    <xf numFmtId="0" fontId="69" fillId="9" borderId="6" applyNumberFormat="0" applyAlignment="0" applyProtection="0"/>
    <xf numFmtId="0" fontId="59" fillId="0" borderId="0">
      <alignment vertical="center"/>
      <protection/>
    </xf>
    <xf numFmtId="0" fontId="59" fillId="0" borderId="0">
      <alignment vertical="center"/>
      <protection/>
    </xf>
    <xf numFmtId="0" fontId="58" fillId="10" borderId="0" applyNumberFormat="0" applyBorder="0" applyAlignment="0" applyProtection="0"/>
    <xf numFmtId="0" fontId="76" fillId="9" borderId="1" applyNumberFormat="0" applyAlignment="0" applyProtection="0"/>
    <xf numFmtId="0" fontId="59" fillId="0" borderId="0">
      <alignment/>
      <protection/>
    </xf>
    <xf numFmtId="0" fontId="66" fillId="11" borderId="7" applyNumberFormat="0" applyAlignment="0" applyProtection="0"/>
    <xf numFmtId="0" fontId="67" fillId="2" borderId="0" applyNumberFormat="0" applyBorder="0" applyAlignment="0" applyProtection="0"/>
    <xf numFmtId="0" fontId="58" fillId="12" borderId="0" applyNumberFormat="0" applyBorder="0" applyAlignment="0" applyProtection="0"/>
    <xf numFmtId="0" fontId="75" fillId="0" borderId="8" applyNumberFormat="0" applyFill="0" applyAlignment="0" applyProtection="0"/>
    <xf numFmtId="0" fontId="57" fillId="0" borderId="9" applyNumberFormat="0" applyFill="0" applyAlignment="0" applyProtection="0"/>
    <xf numFmtId="0" fontId="77" fillId="3" borderId="0" applyNumberFormat="0" applyBorder="0" applyAlignment="0" applyProtection="0"/>
    <xf numFmtId="0" fontId="63" fillId="13" borderId="0" applyNumberFormat="0" applyBorder="0" applyAlignment="0" applyProtection="0"/>
    <xf numFmtId="0" fontId="67" fillId="14" borderId="0" applyNumberFormat="0" applyBorder="0" applyAlignment="0" applyProtection="0"/>
    <xf numFmtId="0" fontId="58" fillId="15" borderId="0" applyNumberFormat="0" applyBorder="0" applyAlignment="0" applyProtection="0"/>
    <xf numFmtId="0" fontId="67" fillId="16" borderId="0" applyNumberFormat="0" applyBorder="0" applyAlignment="0" applyProtection="0"/>
    <xf numFmtId="0" fontId="59" fillId="0" borderId="0">
      <alignment vertical="center"/>
      <protection/>
    </xf>
    <xf numFmtId="0" fontId="67" fillId="17" borderId="0" applyNumberFormat="0" applyBorder="0" applyAlignment="0" applyProtection="0"/>
    <xf numFmtId="0" fontId="67" fillId="5" borderId="0" applyNumberFormat="0" applyBorder="0" applyAlignment="0" applyProtection="0"/>
    <xf numFmtId="0" fontId="67" fillId="7" borderId="0" applyNumberFormat="0" applyBorder="0" applyAlignment="0" applyProtection="0"/>
    <xf numFmtId="0" fontId="58" fillId="18" borderId="0" applyNumberFormat="0" applyBorder="0" applyAlignment="0" applyProtection="0"/>
    <xf numFmtId="0" fontId="59" fillId="0" borderId="0">
      <alignment/>
      <protection/>
    </xf>
    <xf numFmtId="0" fontId="58" fillId="10"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58" fillId="20" borderId="0" applyNumberFormat="0" applyBorder="0" applyAlignment="0" applyProtection="0"/>
    <xf numFmtId="0" fontId="67" fillId="17"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2" fillId="0" borderId="0">
      <alignment/>
      <protection/>
    </xf>
    <xf numFmtId="0" fontId="67" fillId="22" borderId="0" applyNumberFormat="0" applyBorder="0" applyAlignment="0" applyProtection="0"/>
    <xf numFmtId="0" fontId="58" fillId="23" borderId="0" applyNumberFormat="0" applyBorder="0" applyAlignment="0" applyProtection="0"/>
    <xf numFmtId="0" fontId="59" fillId="0" borderId="0">
      <alignment/>
      <protection/>
    </xf>
    <xf numFmtId="0" fontId="2" fillId="0" borderId="0">
      <alignment/>
      <protection/>
    </xf>
    <xf numFmtId="0" fontId="59" fillId="0" borderId="0">
      <alignment/>
      <protection/>
    </xf>
    <xf numFmtId="0" fontId="59" fillId="0" borderId="0">
      <alignment/>
      <protection/>
    </xf>
    <xf numFmtId="0" fontId="59" fillId="0" borderId="0">
      <alignment/>
      <protection/>
    </xf>
    <xf numFmtId="0" fontId="71" fillId="0" borderId="0">
      <alignment/>
      <protection/>
    </xf>
    <xf numFmtId="0" fontId="59" fillId="0" borderId="0">
      <alignment vertical="center"/>
      <protection/>
    </xf>
    <xf numFmtId="0" fontId="0" fillId="0" borderId="0">
      <alignment/>
      <protection/>
    </xf>
    <xf numFmtId="0" fontId="78" fillId="0" borderId="0" applyNumberFormat="0" applyFill="0" applyBorder="0" applyAlignment="0" applyProtection="0"/>
    <xf numFmtId="0" fontId="59" fillId="0" borderId="0">
      <alignment/>
      <protection/>
    </xf>
    <xf numFmtId="0" fontId="59" fillId="0" borderId="0">
      <alignment vertical="center"/>
      <protection/>
    </xf>
    <xf numFmtId="0" fontId="59" fillId="0" borderId="0">
      <alignment/>
      <protection/>
    </xf>
    <xf numFmtId="0" fontId="59" fillId="0" borderId="0">
      <alignment vertical="center"/>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vertical="center"/>
      <protection/>
    </xf>
    <xf numFmtId="0" fontId="59" fillId="0" borderId="0">
      <alignment vertical="center"/>
      <protection/>
    </xf>
    <xf numFmtId="0" fontId="59" fillId="0" borderId="0">
      <alignment/>
      <protection/>
    </xf>
    <xf numFmtId="0" fontId="59" fillId="0" borderId="0">
      <alignment vertical="center"/>
      <protection/>
    </xf>
    <xf numFmtId="0" fontId="0" fillId="0" borderId="0">
      <alignment vertical="center"/>
      <protection/>
    </xf>
    <xf numFmtId="0" fontId="59" fillId="0" borderId="0">
      <alignment vertical="center"/>
      <protection/>
    </xf>
    <xf numFmtId="0" fontId="59" fillId="0" borderId="0">
      <alignment/>
      <protection/>
    </xf>
    <xf numFmtId="0" fontId="59" fillId="0" borderId="0">
      <alignment vertical="center"/>
      <protection/>
    </xf>
    <xf numFmtId="0" fontId="59" fillId="0" borderId="0">
      <alignment vertical="center"/>
      <protection/>
    </xf>
    <xf numFmtId="0" fontId="0" fillId="0" borderId="0">
      <alignment vertical="center"/>
      <protection/>
    </xf>
    <xf numFmtId="0" fontId="0" fillId="0" borderId="0">
      <alignment vertical="center"/>
      <protection/>
    </xf>
    <xf numFmtId="0" fontId="59" fillId="0" borderId="0">
      <alignment/>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0" fillId="0" borderId="0">
      <alignment vertical="center"/>
      <protection/>
    </xf>
    <xf numFmtId="0" fontId="59" fillId="0" borderId="0">
      <alignment/>
      <protection/>
    </xf>
    <xf numFmtId="0" fontId="59" fillId="0" borderId="0">
      <alignment/>
      <protection/>
    </xf>
    <xf numFmtId="0" fontId="0" fillId="0" borderId="0">
      <alignment vertical="center"/>
      <protection/>
    </xf>
    <xf numFmtId="0" fontId="59" fillId="0" borderId="0">
      <alignment/>
      <protection/>
    </xf>
    <xf numFmtId="0" fontId="59" fillId="0" borderId="0">
      <alignment/>
      <protection/>
    </xf>
    <xf numFmtId="0" fontId="59" fillId="0" borderId="0">
      <alignment/>
      <protection/>
    </xf>
    <xf numFmtId="0" fontId="0" fillId="0" borderId="0">
      <alignment vertical="center"/>
      <protection/>
    </xf>
    <xf numFmtId="0" fontId="59" fillId="0" borderId="0">
      <alignment/>
      <protection/>
    </xf>
    <xf numFmtId="0" fontId="59" fillId="0" borderId="0">
      <alignment/>
      <protection/>
    </xf>
    <xf numFmtId="0" fontId="0" fillId="0" borderId="0">
      <alignment/>
      <protection/>
    </xf>
    <xf numFmtId="0" fontId="0"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0" fillId="0" borderId="0">
      <alignment vertical="center"/>
      <protection/>
    </xf>
    <xf numFmtId="0" fontId="59" fillId="0" borderId="0">
      <alignment/>
      <protection/>
    </xf>
    <xf numFmtId="0" fontId="59" fillId="0" borderId="0">
      <alignment/>
      <protection/>
    </xf>
    <xf numFmtId="0" fontId="59" fillId="0" borderId="0">
      <alignment/>
      <protection/>
    </xf>
    <xf numFmtId="0" fontId="59" fillId="0" borderId="0">
      <alignment vertical="center"/>
      <protection/>
    </xf>
    <xf numFmtId="0" fontId="59" fillId="0" borderId="0">
      <alignment/>
      <protection/>
    </xf>
    <xf numFmtId="0" fontId="59" fillId="0" borderId="0">
      <alignment/>
      <protection/>
    </xf>
    <xf numFmtId="0" fontId="0" fillId="0" borderId="0">
      <alignment vertical="center"/>
      <protection/>
    </xf>
    <xf numFmtId="0" fontId="0" fillId="0" borderId="0">
      <alignment/>
      <protection/>
    </xf>
    <xf numFmtId="0" fontId="59" fillId="0" borderId="0">
      <alignment/>
      <protection/>
    </xf>
    <xf numFmtId="0" fontId="67" fillId="0" borderId="0">
      <alignment vertical="center"/>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vertical="center"/>
      <protection/>
    </xf>
    <xf numFmtId="0" fontId="59" fillId="0" borderId="0">
      <alignment/>
      <protection/>
    </xf>
    <xf numFmtId="0" fontId="0" fillId="0" borderId="0">
      <alignment vertical="center"/>
      <protection/>
    </xf>
    <xf numFmtId="0" fontId="59" fillId="0" borderId="0">
      <alignment/>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protection/>
    </xf>
    <xf numFmtId="0" fontId="59" fillId="0" borderId="0">
      <alignment vertical="center"/>
      <protection/>
    </xf>
    <xf numFmtId="0" fontId="59" fillId="0" borderId="0">
      <alignment vertical="center"/>
      <protection/>
    </xf>
    <xf numFmtId="0" fontId="59" fillId="0" borderId="0">
      <alignment vertical="center"/>
      <protection/>
    </xf>
    <xf numFmtId="0" fontId="59" fillId="0" borderId="0">
      <alignment vertical="center"/>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xf numFmtId="0" fontId="59" fillId="0" borderId="0">
      <alignment/>
      <protection/>
    </xf>
  </cellStyleXfs>
  <cellXfs count="485">
    <xf numFmtId="0" fontId="0" fillId="0" borderId="0" xfId="0" applyFont="1" applyAlignment="1">
      <alignment/>
    </xf>
    <xf numFmtId="0" fontId="1" fillId="0" borderId="0" xfId="0" applyFont="1" applyAlignment="1">
      <alignment vertical="center"/>
    </xf>
    <xf numFmtId="0" fontId="0" fillId="0" borderId="0" xfId="0" applyFont="1" applyFill="1" applyAlignment="1">
      <alignment vertical="center"/>
    </xf>
    <xf numFmtId="0" fontId="0" fillId="0" borderId="0" xfId="0" applyFont="1" applyBorder="1" applyAlignment="1">
      <alignment vertical="center"/>
    </xf>
    <xf numFmtId="0" fontId="0" fillId="0" borderId="0" xfId="0" applyFont="1" applyAlignment="1">
      <alignment horizontal="left" vertical="center"/>
    </xf>
    <xf numFmtId="0" fontId="2" fillId="0" borderId="0" xfId="0" applyFont="1" applyAlignment="1">
      <alignment vertical="center"/>
    </xf>
    <xf numFmtId="0" fontId="0" fillId="0" borderId="0" xfId="0" applyFont="1" applyAlignment="1">
      <alignment vertical="center"/>
    </xf>
    <xf numFmtId="0" fontId="3" fillId="0" borderId="0" xfId="0" applyFont="1" applyAlignment="1">
      <alignment vertical="center"/>
    </xf>
    <xf numFmtId="0" fontId="1" fillId="0" borderId="0" xfId="0" applyFont="1" applyAlignment="1">
      <alignment horizontal="left" vertical="center"/>
    </xf>
    <xf numFmtId="0" fontId="4" fillId="0" borderId="0" xfId="0" applyFont="1" applyAlignment="1">
      <alignment vertical="center"/>
    </xf>
    <xf numFmtId="0" fontId="5" fillId="0" borderId="0" xfId="0" applyFont="1" applyFill="1" applyAlignment="1">
      <alignment horizontal="left" vertical="center"/>
    </xf>
    <xf numFmtId="0" fontId="6" fillId="0" borderId="0" xfId="0" applyFont="1" applyFill="1" applyBorder="1" applyAlignment="1">
      <alignment horizontal="center" vertical="center"/>
    </xf>
    <xf numFmtId="0" fontId="7" fillId="0" borderId="10" xfId="0" applyFont="1" applyFill="1" applyBorder="1" applyAlignment="1">
      <alignment horizontal="right" vertical="center"/>
    </xf>
    <xf numFmtId="0" fontId="8" fillId="0" borderId="10" xfId="0" applyFont="1" applyFill="1" applyBorder="1" applyAlignment="1">
      <alignment horizontal="right" vertical="center"/>
    </xf>
    <xf numFmtId="0" fontId="9" fillId="0" borderId="11" xfId="0" applyFont="1" applyBorder="1" applyAlignment="1">
      <alignment horizontal="center" vertical="center" wrapText="1"/>
    </xf>
    <xf numFmtId="0" fontId="10" fillId="0" borderId="11" xfId="0" applyFont="1" applyBorder="1" applyAlignment="1">
      <alignment horizontal="right" vertical="center"/>
    </xf>
    <xf numFmtId="178" fontId="11" fillId="0" borderId="11" xfId="0" applyNumberFormat="1" applyFont="1" applyBorder="1" applyAlignment="1">
      <alignment horizontal="right" vertical="center" wrapText="1"/>
    </xf>
    <xf numFmtId="178" fontId="7" fillId="24" borderId="12" xfId="0" applyNumberFormat="1" applyFont="1" applyFill="1" applyBorder="1" applyAlignment="1">
      <alignment horizontal="left" vertical="center"/>
    </xf>
    <xf numFmtId="179" fontId="12" fillId="0" borderId="12" xfId="0" applyNumberFormat="1" applyFont="1" applyBorder="1" applyAlignment="1">
      <alignment horizontal="right" vertical="center"/>
    </xf>
    <xf numFmtId="180" fontId="12" fillId="0" borderId="0" xfId="0" applyNumberFormat="1" applyFont="1" applyAlignment="1">
      <alignment horizontal="right" vertical="center"/>
    </xf>
    <xf numFmtId="179" fontId="13" fillId="0" borderId="12" xfId="0" applyNumberFormat="1" applyFont="1" applyBorder="1" applyAlignment="1">
      <alignment horizontal="right" vertical="center"/>
    </xf>
    <xf numFmtId="178" fontId="7" fillId="24" borderId="0" xfId="0" applyNumberFormat="1" applyFont="1" applyFill="1" applyBorder="1" applyAlignment="1">
      <alignment horizontal="left" vertical="center"/>
    </xf>
    <xf numFmtId="179" fontId="12" fillId="0" borderId="0" xfId="0" applyNumberFormat="1" applyFont="1" applyBorder="1" applyAlignment="1">
      <alignment horizontal="right" vertical="center"/>
    </xf>
    <xf numFmtId="180" fontId="12" fillId="0" borderId="0" xfId="0" applyNumberFormat="1" applyFont="1" applyBorder="1" applyAlignment="1">
      <alignment horizontal="right" vertical="center"/>
    </xf>
    <xf numFmtId="180" fontId="13" fillId="0" borderId="0" xfId="0" applyNumberFormat="1" applyFont="1" applyBorder="1" applyAlignment="1">
      <alignment horizontal="right" vertical="center"/>
    </xf>
    <xf numFmtId="180" fontId="7" fillId="24" borderId="0" xfId="0" applyNumberFormat="1" applyFont="1" applyFill="1" applyBorder="1" applyAlignment="1">
      <alignment horizontal="left" vertical="center"/>
    </xf>
    <xf numFmtId="178" fontId="14" fillId="24" borderId="0" xfId="0" applyNumberFormat="1" applyFont="1" applyFill="1" applyBorder="1" applyAlignment="1">
      <alignment horizontal="left" vertical="center"/>
    </xf>
    <xf numFmtId="179" fontId="15" fillId="0" borderId="0" xfId="0" applyNumberFormat="1" applyFont="1" applyBorder="1" applyAlignment="1">
      <alignment horizontal="right" vertical="center"/>
    </xf>
    <xf numFmtId="180" fontId="15" fillId="0" borderId="0" xfId="0" applyNumberFormat="1" applyFont="1" applyBorder="1" applyAlignment="1">
      <alignment horizontal="right" vertical="center"/>
    </xf>
    <xf numFmtId="179" fontId="13" fillId="0" borderId="0" xfId="0" applyNumberFormat="1" applyFont="1" applyBorder="1" applyAlignment="1">
      <alignment horizontal="right" vertical="center"/>
    </xf>
    <xf numFmtId="178" fontId="7" fillId="24" borderId="10" xfId="0" applyNumberFormat="1" applyFont="1" applyFill="1" applyBorder="1" applyAlignment="1">
      <alignment horizontal="left" vertical="center"/>
    </xf>
    <xf numFmtId="180" fontId="12" fillId="0" borderId="10" xfId="0" applyNumberFormat="1" applyFont="1" applyBorder="1" applyAlignment="1">
      <alignment horizontal="right" vertical="center"/>
    </xf>
    <xf numFmtId="179" fontId="13" fillId="0" borderId="10" xfId="0" applyNumberFormat="1" applyFont="1" applyBorder="1" applyAlignment="1">
      <alignment horizontal="right" vertical="center"/>
    </xf>
    <xf numFmtId="0" fontId="0" fillId="0" borderId="12" xfId="0" applyNumberFormat="1" applyFont="1" applyBorder="1" applyAlignment="1">
      <alignment horizontal="left" vertical="center"/>
    </xf>
    <xf numFmtId="0" fontId="2" fillId="0" borderId="12" xfId="0" applyNumberFormat="1" applyFont="1" applyBorder="1" applyAlignment="1">
      <alignment vertical="center"/>
    </xf>
    <xf numFmtId="0" fontId="0" fillId="0" borderId="12" xfId="0" applyNumberFormat="1" applyFont="1" applyBorder="1" applyAlignment="1">
      <alignment vertical="center"/>
    </xf>
    <xf numFmtId="0" fontId="3" fillId="0" borderId="12" xfId="0" applyNumberFormat="1" applyFont="1" applyBorder="1" applyAlignment="1">
      <alignment vertical="center"/>
    </xf>
    <xf numFmtId="0" fontId="3" fillId="0" borderId="0" xfId="0" applyFont="1" applyAlignment="1">
      <alignment/>
    </xf>
    <xf numFmtId="180" fontId="7" fillId="24" borderId="10" xfId="0" applyNumberFormat="1" applyFont="1" applyFill="1" applyBorder="1" applyAlignment="1">
      <alignment horizontal="left" vertical="center"/>
    </xf>
    <xf numFmtId="179" fontId="12" fillId="0" borderId="10" xfId="0" applyNumberFormat="1" applyFont="1" applyBorder="1" applyAlignment="1">
      <alignment horizontal="right" vertical="center"/>
    </xf>
    <xf numFmtId="0" fontId="14" fillId="0" borderId="11" xfId="0" applyFont="1" applyFill="1" applyBorder="1" applyAlignment="1" applyProtection="1">
      <alignment vertical="center" wrapText="1" shrinkToFit="1"/>
      <protection locked="0"/>
    </xf>
    <xf numFmtId="0" fontId="9" fillId="0" borderId="11" xfId="0" applyFont="1" applyBorder="1" applyAlignment="1">
      <alignment horizontal="right" vertical="center"/>
    </xf>
    <xf numFmtId="0" fontId="16" fillId="0" borderId="0" xfId="0" applyFont="1" applyAlignment="1">
      <alignment vertical="center"/>
    </xf>
    <xf numFmtId="0" fontId="9" fillId="0" borderId="11" xfId="0" applyFont="1" applyBorder="1" applyAlignment="1">
      <alignment horizontal="center" vertical="center"/>
    </xf>
    <xf numFmtId="179" fontId="12" fillId="0" borderId="0" xfId="0" applyNumberFormat="1" applyFont="1" applyAlignment="1">
      <alignment vertical="center"/>
    </xf>
    <xf numFmtId="180" fontId="12" fillId="0" borderId="0" xfId="0" applyNumberFormat="1" applyFont="1" applyAlignment="1">
      <alignment vertical="center"/>
    </xf>
    <xf numFmtId="179" fontId="13" fillId="0" borderId="12" xfId="0" applyNumberFormat="1" applyFont="1" applyFill="1" applyBorder="1" applyAlignment="1">
      <alignment horizontal="right" vertical="center"/>
    </xf>
    <xf numFmtId="179" fontId="17" fillId="0" borderId="0" xfId="0" applyNumberFormat="1" applyFont="1" applyBorder="1" applyAlignment="1">
      <alignment horizontal="center" vertical="center"/>
    </xf>
    <xf numFmtId="180" fontId="12" fillId="0" borderId="0" xfId="0" applyNumberFormat="1" applyFont="1" applyBorder="1" applyAlignment="1">
      <alignment vertical="center"/>
    </xf>
    <xf numFmtId="180" fontId="18" fillId="0" borderId="0" xfId="0" applyNumberFormat="1" applyFont="1" applyFill="1" applyBorder="1" applyAlignment="1">
      <alignment horizontal="right" vertical="center"/>
    </xf>
    <xf numFmtId="180" fontId="12" fillId="0" borderId="0" xfId="0" applyNumberFormat="1" applyFont="1" applyFill="1" applyBorder="1" applyAlignment="1">
      <alignment horizontal="right" vertical="center"/>
    </xf>
    <xf numFmtId="0" fontId="12" fillId="0" borderId="0" xfId="0" applyFont="1" applyAlignment="1">
      <alignment vertical="center"/>
    </xf>
    <xf numFmtId="0" fontId="0" fillId="0" borderId="0" xfId="0" applyFont="1" applyBorder="1" applyAlignment="1">
      <alignment/>
    </xf>
    <xf numFmtId="0" fontId="0" fillId="0" borderId="0" xfId="0" applyFont="1" applyBorder="1" applyAlignment="1">
      <alignment horizontal="center" vertical="center"/>
    </xf>
    <xf numFmtId="180" fontId="15" fillId="0" borderId="0" xfId="0" applyNumberFormat="1" applyFont="1" applyBorder="1" applyAlignment="1">
      <alignment vertical="center"/>
    </xf>
    <xf numFmtId="180" fontId="15" fillId="0" borderId="0" xfId="0" applyNumberFormat="1" applyFont="1" applyFill="1" applyBorder="1" applyAlignment="1">
      <alignment horizontal="right" vertical="center"/>
    </xf>
    <xf numFmtId="0" fontId="15" fillId="0" borderId="0" xfId="0" applyFont="1" applyAlignment="1">
      <alignment vertical="center"/>
    </xf>
    <xf numFmtId="180" fontId="12" fillId="0" borderId="0" xfId="0" applyNumberFormat="1" applyFont="1" applyFill="1" applyBorder="1" applyAlignment="1">
      <alignment vertical="center"/>
    </xf>
    <xf numFmtId="180" fontId="12" fillId="0" borderId="10" xfId="0" applyNumberFormat="1" applyFont="1" applyBorder="1" applyAlignment="1">
      <alignment vertical="center"/>
    </xf>
    <xf numFmtId="180" fontId="12" fillId="0" borderId="10" xfId="0" applyNumberFormat="1" applyFont="1" applyFill="1" applyBorder="1" applyAlignment="1">
      <alignment horizontal="right" vertical="center"/>
    </xf>
    <xf numFmtId="0" fontId="12" fillId="0" borderId="10" xfId="0" applyFont="1" applyBorder="1" applyAlignment="1">
      <alignment vertical="center"/>
    </xf>
    <xf numFmtId="0" fontId="80" fillId="0" borderId="0" xfId="0" applyFont="1" applyBorder="1" applyAlignment="1">
      <alignment horizontal="right" vertical="center"/>
    </xf>
    <xf numFmtId="179" fontId="12" fillId="0" borderId="10" xfId="0" applyNumberFormat="1" applyFont="1" applyFill="1" applyBorder="1" applyAlignment="1">
      <alignment horizontal="right" vertical="center"/>
    </xf>
    <xf numFmtId="0" fontId="9" fillId="0" borderId="11" xfId="0" applyFont="1" applyBorder="1" applyAlignment="1">
      <alignment horizontal="left" vertical="center" wrapText="1"/>
    </xf>
    <xf numFmtId="178" fontId="7" fillId="24" borderId="12" xfId="0" applyNumberFormat="1" applyFont="1" applyFill="1" applyBorder="1" applyAlignment="1">
      <alignment vertical="center"/>
    </xf>
    <xf numFmtId="180" fontId="12" fillId="0" borderId="12" xfId="0" applyNumberFormat="1" applyFont="1" applyFill="1" applyBorder="1" applyAlignment="1">
      <alignment horizontal="right" vertical="center"/>
    </xf>
    <xf numFmtId="180" fontId="12" fillId="0" borderId="0" xfId="0" applyNumberFormat="1" applyFont="1" applyBorder="1" applyAlignment="1">
      <alignment vertical="center" wrapText="1"/>
    </xf>
    <xf numFmtId="178" fontId="7" fillId="24" borderId="0" xfId="0" applyNumberFormat="1" applyFont="1" applyFill="1" applyBorder="1" applyAlignment="1">
      <alignment vertical="center"/>
    </xf>
    <xf numFmtId="180" fontId="20" fillId="0" borderId="0" xfId="0" applyNumberFormat="1" applyFont="1" applyBorder="1" applyAlignment="1">
      <alignment horizontal="right" vertical="center" wrapText="1"/>
    </xf>
    <xf numFmtId="180" fontId="7" fillId="24" borderId="0" xfId="0" applyNumberFormat="1" applyFont="1" applyFill="1" applyBorder="1" applyAlignment="1">
      <alignment vertical="center"/>
    </xf>
    <xf numFmtId="180" fontId="12" fillId="0" borderId="0" xfId="0" applyNumberFormat="1" applyFont="1" applyBorder="1" applyAlignment="1">
      <alignment horizontal="right" vertical="center" wrapText="1"/>
    </xf>
    <xf numFmtId="178" fontId="14" fillId="24" borderId="0" xfId="0" applyNumberFormat="1" applyFont="1" applyFill="1" applyBorder="1" applyAlignment="1">
      <alignment vertical="center"/>
    </xf>
    <xf numFmtId="180" fontId="15" fillId="0" borderId="0" xfId="0" applyNumberFormat="1" applyFont="1" applyBorder="1" applyAlignment="1">
      <alignment horizontal="right" vertical="center" wrapText="1"/>
    </xf>
    <xf numFmtId="180" fontId="7" fillId="24" borderId="13" xfId="0" applyNumberFormat="1" applyFont="1" applyFill="1" applyBorder="1" applyAlignment="1">
      <alignment vertical="center"/>
    </xf>
    <xf numFmtId="180" fontId="12" fillId="0" borderId="13" xfId="0" applyNumberFormat="1" applyFont="1" applyBorder="1" applyAlignment="1">
      <alignment horizontal="right" vertical="center"/>
    </xf>
    <xf numFmtId="180" fontId="12" fillId="0" borderId="13" xfId="0" applyNumberFormat="1" applyFont="1" applyBorder="1" applyAlignment="1">
      <alignment horizontal="right" vertical="center" wrapText="1"/>
    </xf>
    <xf numFmtId="179" fontId="12" fillId="0" borderId="13" xfId="0" applyNumberFormat="1" applyFont="1" applyBorder="1" applyAlignment="1">
      <alignment horizontal="right" vertical="center"/>
    </xf>
    <xf numFmtId="178" fontId="7" fillId="24" borderId="10" xfId="0" applyNumberFormat="1" applyFont="1" applyFill="1" applyBorder="1" applyAlignment="1">
      <alignment vertical="center"/>
    </xf>
    <xf numFmtId="180" fontId="12" fillId="0" borderId="10" xfId="0" applyNumberFormat="1" applyFont="1" applyFill="1" applyBorder="1" applyAlignment="1">
      <alignment horizontal="right" vertical="center" wrapText="1"/>
    </xf>
    <xf numFmtId="31" fontId="0" fillId="0" borderId="0" xfId="0" applyNumberFormat="1" applyFont="1" applyAlignment="1">
      <alignment vertical="center"/>
    </xf>
    <xf numFmtId="0" fontId="7" fillId="0" borderId="10" xfId="0" applyFont="1" applyFill="1" applyBorder="1" applyAlignment="1">
      <alignment vertical="center"/>
    </xf>
    <xf numFmtId="178" fontId="11" fillId="0" borderId="11" xfId="0" applyNumberFormat="1" applyFont="1" applyBorder="1" applyAlignment="1">
      <alignment horizontal="center" vertical="center" wrapText="1"/>
    </xf>
    <xf numFmtId="180" fontId="7" fillId="24" borderId="10" xfId="0" applyNumberFormat="1" applyFont="1" applyFill="1" applyBorder="1" applyAlignment="1">
      <alignment vertical="center"/>
    </xf>
    <xf numFmtId="180" fontId="12" fillId="0" borderId="10" xfId="0" applyNumberFormat="1" applyFont="1" applyBorder="1" applyAlignment="1">
      <alignment horizontal="right" vertical="center" wrapText="1"/>
    </xf>
    <xf numFmtId="0" fontId="5" fillId="0" borderId="0" xfId="0" applyFont="1" applyFill="1" applyBorder="1" applyAlignment="1">
      <alignment vertical="center"/>
    </xf>
    <xf numFmtId="0" fontId="6" fillId="0" borderId="0" xfId="0" applyFont="1" applyFill="1" applyBorder="1" applyAlignment="1">
      <alignment vertical="center"/>
    </xf>
    <xf numFmtId="0" fontId="0" fillId="0" borderId="0" xfId="0" applyFont="1" applyFill="1" applyBorder="1" applyAlignment="1">
      <alignment vertical="center"/>
    </xf>
    <xf numFmtId="0" fontId="9" fillId="0" borderId="11" xfId="0" applyNumberFormat="1" applyFont="1" applyFill="1" applyBorder="1" applyAlignment="1">
      <alignment vertical="center" wrapText="1"/>
    </xf>
    <xf numFmtId="0" fontId="9" fillId="0" borderId="11" xfId="0" applyFont="1" applyFill="1" applyBorder="1" applyAlignment="1">
      <alignment horizontal="center" vertical="center"/>
    </xf>
    <xf numFmtId="178" fontId="9" fillId="0" borderId="11" xfId="0" applyNumberFormat="1" applyFont="1" applyFill="1" applyBorder="1" applyAlignment="1">
      <alignment horizontal="center" vertical="center" wrapText="1"/>
    </xf>
    <xf numFmtId="178" fontId="9" fillId="0" borderId="11" xfId="0" applyNumberFormat="1" applyFont="1" applyFill="1" applyBorder="1" applyAlignment="1">
      <alignment horizontal="left" vertical="center" wrapText="1"/>
    </xf>
    <xf numFmtId="0" fontId="7" fillId="0" borderId="12" xfId="0" applyFont="1" applyFill="1" applyBorder="1" applyAlignment="1">
      <alignment vertical="center" wrapText="1"/>
    </xf>
    <xf numFmtId="0" fontId="12" fillId="0" borderId="12" xfId="0" applyNumberFormat="1" applyFont="1" applyFill="1" applyBorder="1" applyAlignment="1">
      <alignment horizontal="right" vertical="center"/>
    </xf>
    <xf numFmtId="180" fontId="81" fillId="0" borderId="12" xfId="0" applyNumberFormat="1" applyFont="1" applyFill="1" applyBorder="1" applyAlignment="1">
      <alignment vertical="center"/>
    </xf>
    <xf numFmtId="0" fontId="12" fillId="0" borderId="12" xfId="0" applyFont="1" applyFill="1" applyBorder="1" applyAlignment="1">
      <alignment horizontal="center" vertical="center"/>
    </xf>
    <xf numFmtId="0" fontId="82" fillId="0" borderId="12" xfId="0" applyFont="1" applyFill="1" applyBorder="1" applyAlignment="1">
      <alignment vertical="center" wrapText="1"/>
    </xf>
    <xf numFmtId="0" fontId="12" fillId="0" borderId="0" xfId="0" applyFont="1" applyAlignment="1">
      <alignment horizontal="center" vertical="center"/>
    </xf>
    <xf numFmtId="0" fontId="7" fillId="0" borderId="0" xfId="0" applyFont="1" applyFill="1" applyBorder="1" applyAlignment="1">
      <alignment vertical="center" wrapText="1"/>
    </xf>
    <xf numFmtId="0" fontId="83" fillId="0" borderId="0" xfId="0" applyNumberFormat="1" applyFont="1" applyFill="1" applyBorder="1" applyAlignment="1">
      <alignment vertical="center"/>
    </xf>
    <xf numFmtId="0" fontId="84" fillId="0" borderId="0" xfId="0" applyFont="1" applyFill="1" applyBorder="1" applyAlignment="1">
      <alignment vertical="center"/>
    </xf>
    <xf numFmtId="0" fontId="12" fillId="0" borderId="0" xfId="0" applyFont="1" applyFill="1" applyBorder="1" applyAlignment="1">
      <alignment horizontal="center" vertical="center"/>
    </xf>
    <xf numFmtId="0" fontId="82" fillId="0" borderId="0" xfId="0" applyFont="1" applyFill="1" applyBorder="1" applyAlignment="1">
      <alignment vertical="center" wrapText="1"/>
    </xf>
    <xf numFmtId="0" fontId="12" fillId="0" borderId="0" xfId="0" applyNumberFormat="1" applyFont="1" applyFill="1" applyBorder="1" applyAlignment="1">
      <alignment horizontal="right" vertical="center"/>
    </xf>
    <xf numFmtId="180" fontId="81" fillId="0" borderId="0" xfId="0" applyNumberFormat="1" applyFont="1" applyFill="1" applyBorder="1" applyAlignment="1">
      <alignment horizontal="right" vertical="center"/>
    </xf>
    <xf numFmtId="0" fontId="12" fillId="0" borderId="0" xfId="0" applyNumberFormat="1" applyFont="1" applyFill="1" applyBorder="1" applyAlignment="1">
      <alignment vertical="center"/>
    </xf>
    <xf numFmtId="180" fontId="81" fillId="0" borderId="0" xfId="0" applyNumberFormat="1" applyFont="1" applyFill="1" applyBorder="1" applyAlignment="1">
      <alignment vertical="center"/>
    </xf>
    <xf numFmtId="0" fontId="7" fillId="0" borderId="0" xfId="0" applyFont="1" applyFill="1" applyBorder="1" applyAlignment="1">
      <alignment horizontal="left" vertical="center" wrapText="1"/>
    </xf>
    <xf numFmtId="0" fontId="81" fillId="0" borderId="0" xfId="0" applyNumberFormat="1" applyFont="1" applyFill="1" applyBorder="1" applyAlignment="1">
      <alignment vertical="center"/>
    </xf>
    <xf numFmtId="0" fontId="81" fillId="0" borderId="0" xfId="0" applyNumberFormat="1" applyFont="1" applyFill="1" applyBorder="1" applyAlignment="1">
      <alignment horizontal="right" vertical="center"/>
    </xf>
    <xf numFmtId="0" fontId="12" fillId="0" borderId="0" xfId="0" applyFont="1" applyAlignment="1">
      <alignment/>
    </xf>
    <xf numFmtId="0" fontId="7" fillId="0" borderId="10" xfId="0" applyFont="1" applyFill="1" applyBorder="1" applyAlignment="1">
      <alignment vertical="center" wrapText="1"/>
    </xf>
    <xf numFmtId="0" fontId="12" fillId="0" borderId="10" xfId="0" applyNumberFormat="1" applyFont="1" applyFill="1" applyBorder="1" applyAlignment="1">
      <alignment horizontal="right" vertical="center"/>
    </xf>
    <xf numFmtId="180" fontId="81" fillId="0" borderId="10" xfId="0" applyNumberFormat="1" applyFont="1" applyFill="1" applyBorder="1" applyAlignment="1">
      <alignment horizontal="right" vertical="center"/>
    </xf>
    <xf numFmtId="0" fontId="12" fillId="0" borderId="10" xfId="0" applyFont="1" applyFill="1" applyBorder="1" applyAlignment="1">
      <alignment horizontal="center" vertical="center"/>
    </xf>
    <xf numFmtId="0" fontId="84" fillId="0" borderId="10" xfId="0" applyFont="1" applyFill="1" applyBorder="1" applyAlignment="1">
      <alignment vertical="center"/>
    </xf>
    <xf numFmtId="0" fontId="12" fillId="0" borderId="10" xfId="0" applyFont="1" applyBorder="1" applyAlignment="1">
      <alignment horizontal="center" vertical="center"/>
    </xf>
    <xf numFmtId="0" fontId="85" fillId="0" borderId="0" xfId="0" applyFont="1" applyAlignment="1">
      <alignment/>
    </xf>
    <xf numFmtId="0" fontId="5" fillId="0" borderId="0" xfId="0" applyFont="1" applyFill="1" applyAlignment="1">
      <alignment horizontal="center" vertical="center"/>
    </xf>
    <xf numFmtId="0" fontId="9" fillId="0" borderId="11" xfId="0" applyFont="1" applyFill="1" applyBorder="1" applyAlignment="1">
      <alignment horizontal="left" vertical="center" wrapText="1"/>
    </xf>
    <xf numFmtId="0" fontId="10" fillId="0" borderId="11" xfId="0" applyFont="1" applyFill="1" applyBorder="1" applyAlignment="1">
      <alignment horizontal="center" vertical="center"/>
    </xf>
    <xf numFmtId="179" fontId="12" fillId="0" borderId="12" xfId="0" applyNumberFormat="1" applyFont="1" applyFill="1" applyBorder="1" applyAlignment="1">
      <alignment horizontal="right" vertical="center"/>
    </xf>
    <xf numFmtId="0" fontId="12" fillId="0" borderId="0" xfId="0" applyFont="1" applyFill="1" applyBorder="1" applyAlignment="1">
      <alignment horizontal="center"/>
    </xf>
    <xf numFmtId="179" fontId="12" fillId="0" borderId="0" xfId="0" applyNumberFormat="1" applyFont="1" applyFill="1" applyBorder="1" applyAlignment="1">
      <alignment horizontal="right" vertical="center"/>
    </xf>
    <xf numFmtId="179" fontId="12" fillId="0" borderId="0" xfId="0" applyNumberFormat="1" applyFont="1" applyFill="1" applyBorder="1" applyAlignment="1">
      <alignment horizontal="center" vertical="center"/>
    </xf>
    <xf numFmtId="179" fontId="20" fillId="0" borderId="0" xfId="0" applyNumberFormat="1" applyFont="1" applyFill="1" applyBorder="1" applyAlignment="1">
      <alignment horizontal="right" vertical="center"/>
    </xf>
    <xf numFmtId="179" fontId="0" fillId="0" borderId="0" xfId="0" applyNumberFormat="1" applyFont="1" applyFill="1" applyBorder="1" applyAlignment="1">
      <alignment horizontal="center" vertical="center"/>
    </xf>
    <xf numFmtId="0" fontId="2" fillId="0" borderId="0" xfId="0" applyFont="1" applyFill="1" applyBorder="1" applyAlignment="1">
      <alignment vertical="center"/>
    </xf>
    <xf numFmtId="179" fontId="12" fillId="0" borderId="0" xfId="0" applyNumberFormat="1" applyFont="1" applyFill="1" applyBorder="1" applyAlignment="1">
      <alignment vertical="center"/>
    </xf>
    <xf numFmtId="0" fontId="12" fillId="0" borderId="0" xfId="0" applyNumberFormat="1" applyFont="1" applyFill="1" applyBorder="1" applyAlignment="1">
      <alignment horizontal="center" vertical="center"/>
    </xf>
    <xf numFmtId="0" fontId="12" fillId="0" borderId="10" xfId="0" applyFont="1" applyFill="1" applyBorder="1" applyAlignment="1">
      <alignment vertical="center" wrapText="1"/>
    </xf>
    <xf numFmtId="0" fontId="23" fillId="0" borderId="0" xfId="0" applyFont="1" applyAlignment="1">
      <alignment/>
    </xf>
    <xf numFmtId="0" fontId="24" fillId="0" borderId="0" xfId="0" applyFont="1" applyFill="1" applyAlignment="1">
      <alignment horizontal="left" vertical="center"/>
    </xf>
    <xf numFmtId="0" fontId="5" fillId="0" borderId="10" xfId="0" applyFont="1" applyFill="1" applyBorder="1" applyAlignment="1">
      <alignment horizontal="left" vertical="center"/>
    </xf>
    <xf numFmtId="0" fontId="7" fillId="0" borderId="12" xfId="0" applyFont="1" applyBorder="1" applyAlignment="1">
      <alignment horizontal="left" vertical="center" wrapText="1"/>
    </xf>
    <xf numFmtId="180" fontId="12" fillId="0" borderId="12" xfId="0" applyNumberFormat="1" applyFont="1" applyBorder="1" applyAlignment="1">
      <alignment horizontal="right" vertical="center"/>
    </xf>
    <xf numFmtId="0" fontId="7" fillId="0" borderId="0" xfId="0" applyFont="1" applyBorder="1" applyAlignment="1">
      <alignment horizontal="left" vertical="center" wrapText="1"/>
    </xf>
    <xf numFmtId="0" fontId="20" fillId="0" borderId="0" xfId="0" applyFont="1" applyAlignment="1">
      <alignment vertical="center"/>
    </xf>
    <xf numFmtId="0" fontId="14" fillId="0" borderId="0" xfId="0" applyFont="1" applyBorder="1" applyAlignment="1">
      <alignment horizontal="left" vertical="center" wrapText="1"/>
    </xf>
    <xf numFmtId="0" fontId="7" fillId="0" borderId="10" xfId="0" applyFont="1" applyBorder="1" applyAlignment="1">
      <alignment horizontal="left" vertical="center" wrapText="1"/>
    </xf>
    <xf numFmtId="0" fontId="9" fillId="0" borderId="0" xfId="0" applyFont="1" applyAlignment="1">
      <alignment horizontal="center" vertical="center" wrapText="1"/>
    </xf>
    <xf numFmtId="0" fontId="5" fillId="0" borderId="0" xfId="0" applyFont="1" applyFill="1" applyAlignment="1">
      <alignment vertical="center"/>
    </xf>
    <xf numFmtId="0" fontId="6" fillId="0" borderId="0" xfId="0" applyFont="1" applyFill="1" applyAlignment="1">
      <alignment vertical="center"/>
    </xf>
    <xf numFmtId="0" fontId="9" fillId="0" borderId="11" xfId="0" applyFont="1" applyBorder="1" applyAlignment="1">
      <alignment vertical="center" wrapText="1"/>
    </xf>
    <xf numFmtId="0" fontId="7" fillId="0" borderId="12" xfId="0" applyFont="1" applyBorder="1" applyAlignment="1">
      <alignment vertical="center" wrapText="1"/>
    </xf>
    <xf numFmtId="0" fontId="7" fillId="0" borderId="0" xfId="0" applyFont="1" applyBorder="1" applyAlignment="1">
      <alignment vertical="center" wrapText="1"/>
    </xf>
    <xf numFmtId="179" fontId="12" fillId="0" borderId="0" xfId="0" applyNumberFormat="1" applyFont="1" applyBorder="1" applyAlignment="1">
      <alignment vertical="center"/>
    </xf>
    <xf numFmtId="0" fontId="7" fillId="0" borderId="10" xfId="0" applyFont="1" applyBorder="1" applyAlignment="1">
      <alignment vertical="center" wrapText="1"/>
    </xf>
    <xf numFmtId="179" fontId="12" fillId="0" borderId="10" xfId="0" applyNumberFormat="1" applyFont="1" applyBorder="1" applyAlignment="1">
      <alignment vertical="center"/>
    </xf>
    <xf numFmtId="179" fontId="12" fillId="0" borderId="0" xfId="0" applyNumberFormat="1" applyFont="1" applyFill="1" applyBorder="1" applyAlignment="1">
      <alignment horizontal="right" wrapText="1"/>
    </xf>
    <xf numFmtId="0" fontId="7" fillId="0" borderId="12" xfId="0" applyFont="1" applyFill="1" applyBorder="1" applyAlignment="1">
      <alignment vertical="center"/>
    </xf>
    <xf numFmtId="0" fontId="24" fillId="0" borderId="11" xfId="0" applyFont="1" applyBorder="1" applyAlignment="1">
      <alignment vertical="center" wrapText="1"/>
    </xf>
    <xf numFmtId="0" fontId="24" fillId="0" borderId="11" xfId="0" applyFont="1" applyBorder="1" applyAlignment="1">
      <alignment horizontal="center" vertical="center"/>
    </xf>
    <xf numFmtId="178" fontId="24" fillId="0" borderId="11" xfId="0" applyNumberFormat="1" applyFont="1" applyBorder="1" applyAlignment="1">
      <alignment horizontal="center" vertical="center" wrapText="1"/>
    </xf>
    <xf numFmtId="0" fontId="25" fillId="0" borderId="12" xfId="0" applyFont="1" applyBorder="1" applyAlignment="1">
      <alignment vertical="center" wrapText="1"/>
    </xf>
    <xf numFmtId="0" fontId="25" fillId="0" borderId="0" xfId="0" applyFont="1" applyAlignment="1">
      <alignment/>
    </xf>
    <xf numFmtId="180" fontId="12" fillId="0" borderId="0" xfId="0" applyNumberFormat="1" applyFont="1" applyAlignment="1">
      <alignment/>
    </xf>
    <xf numFmtId="0" fontId="25" fillId="0" borderId="0" xfId="0" applyFont="1" applyBorder="1" applyAlignment="1">
      <alignment vertical="center" wrapText="1"/>
    </xf>
    <xf numFmtId="179" fontId="20" fillId="0" borderId="0" xfId="0" applyNumberFormat="1" applyFont="1" applyBorder="1" applyAlignment="1">
      <alignment horizontal="right" vertical="center"/>
    </xf>
    <xf numFmtId="180" fontId="20" fillId="0" borderId="0" xfId="0" applyNumberFormat="1" applyFont="1" applyBorder="1" applyAlignment="1">
      <alignment horizontal="right" vertical="center"/>
    </xf>
    <xf numFmtId="0" fontId="9" fillId="0" borderId="12" xfId="0" applyFont="1" applyBorder="1" applyAlignment="1">
      <alignment vertical="center" wrapText="1"/>
    </xf>
    <xf numFmtId="0" fontId="10" fillId="0" borderId="12" xfId="0" applyFont="1" applyBorder="1" applyAlignment="1">
      <alignment horizontal="center" vertical="center"/>
    </xf>
    <xf numFmtId="178" fontId="11" fillId="0" borderId="12" xfId="0" applyNumberFormat="1" applyFont="1" applyBorder="1" applyAlignment="1">
      <alignment horizontal="center" vertical="center" wrapText="1"/>
    </xf>
    <xf numFmtId="0" fontId="12" fillId="0" borderId="0" xfId="0" applyFont="1" applyFill="1" applyBorder="1" applyAlignment="1">
      <alignment vertical="center"/>
    </xf>
    <xf numFmtId="181" fontId="12" fillId="0" borderId="0" xfId="0" applyNumberFormat="1" applyFont="1" applyBorder="1" applyAlignment="1">
      <alignment vertical="center"/>
    </xf>
    <xf numFmtId="178" fontId="12" fillId="0" borderId="0" xfId="0" applyNumberFormat="1" applyFont="1" applyBorder="1" applyAlignment="1">
      <alignment vertical="center"/>
    </xf>
    <xf numFmtId="0" fontId="2" fillId="0" borderId="0" xfId="0" applyFont="1" applyBorder="1" applyAlignment="1">
      <alignment vertical="center"/>
    </xf>
    <xf numFmtId="0" fontId="26" fillId="0" borderId="0" xfId="0" applyFont="1" applyFill="1" applyAlignment="1">
      <alignment horizontal="left" vertical="center"/>
    </xf>
    <xf numFmtId="0" fontId="24" fillId="0" borderId="11" xfId="0" applyFont="1" applyBorder="1" applyAlignment="1">
      <alignment horizontal="left" vertical="center" wrapText="1"/>
    </xf>
    <xf numFmtId="0" fontId="25" fillId="0" borderId="12" xfId="0" applyFont="1" applyBorder="1" applyAlignment="1">
      <alignment horizontal="left" vertical="center" wrapText="1"/>
    </xf>
    <xf numFmtId="179" fontId="2" fillId="0" borderId="12" xfId="0" applyNumberFormat="1" applyFont="1" applyBorder="1" applyAlignment="1">
      <alignment vertical="center"/>
    </xf>
    <xf numFmtId="180" fontId="2" fillId="0" borderId="12" xfId="0" applyNumberFormat="1" applyFont="1" applyBorder="1" applyAlignment="1">
      <alignment vertical="center"/>
    </xf>
    <xf numFmtId="0" fontId="25" fillId="0" borderId="0" xfId="0" applyFont="1" applyBorder="1" applyAlignment="1">
      <alignment horizontal="left" vertical="center" wrapText="1"/>
    </xf>
    <xf numFmtId="179" fontId="2" fillId="0" borderId="0" xfId="0" applyNumberFormat="1" applyFont="1" applyBorder="1" applyAlignment="1">
      <alignment vertical="center"/>
    </xf>
    <xf numFmtId="180" fontId="2" fillId="0" borderId="0" xfId="0" applyNumberFormat="1" applyFont="1" applyBorder="1" applyAlignment="1">
      <alignment vertical="center"/>
    </xf>
    <xf numFmtId="180" fontId="2" fillId="0" borderId="0" xfId="0" applyNumberFormat="1" applyFont="1" applyBorder="1" applyAlignment="1">
      <alignment horizontal="right" vertical="center"/>
    </xf>
    <xf numFmtId="0" fontId="25" fillId="0" borderId="10" xfId="0" applyFont="1" applyBorder="1" applyAlignment="1">
      <alignment horizontal="left" vertical="center" wrapText="1"/>
    </xf>
    <xf numFmtId="179" fontId="2" fillId="0" borderId="10" xfId="0" applyNumberFormat="1" applyFont="1" applyBorder="1" applyAlignment="1">
      <alignment vertical="center"/>
    </xf>
    <xf numFmtId="180" fontId="2" fillId="0" borderId="10" xfId="0" applyNumberFormat="1" applyFont="1" applyBorder="1" applyAlignment="1">
      <alignment vertical="center"/>
    </xf>
    <xf numFmtId="180" fontId="17" fillId="0" borderId="0" xfId="0" applyNumberFormat="1" applyFont="1" applyBorder="1" applyAlignment="1">
      <alignment horizontal="left" vertical="center"/>
    </xf>
    <xf numFmtId="179" fontId="27" fillId="0" borderId="0" xfId="0" applyNumberFormat="1" applyFont="1" applyBorder="1" applyAlignment="1">
      <alignment vertical="center"/>
    </xf>
    <xf numFmtId="180" fontId="27" fillId="0" borderId="0" xfId="0" applyNumberFormat="1" applyFont="1" applyBorder="1" applyAlignment="1">
      <alignment vertical="center"/>
    </xf>
    <xf numFmtId="0" fontId="28" fillId="0" borderId="0" xfId="0" applyFont="1" applyAlignment="1">
      <alignment vertical="center"/>
    </xf>
    <xf numFmtId="0" fontId="29" fillId="0" borderId="11" xfId="0" applyFont="1" applyBorder="1" applyAlignment="1">
      <alignment horizontal="left" vertical="center" wrapText="1"/>
    </xf>
    <xf numFmtId="0" fontId="29" fillId="0" borderId="11" xfId="0" applyFont="1" applyBorder="1" applyAlignment="1">
      <alignment horizontal="center" vertical="center"/>
    </xf>
    <xf numFmtId="178" fontId="29" fillId="0" borderId="11" xfId="0" applyNumberFormat="1" applyFont="1" applyBorder="1" applyAlignment="1">
      <alignment horizontal="center" vertical="center" wrapText="1"/>
    </xf>
    <xf numFmtId="0" fontId="17" fillId="0" borderId="12" xfId="0" applyFont="1" applyBorder="1" applyAlignment="1">
      <alignment horizontal="left" vertical="center" wrapText="1"/>
    </xf>
    <xf numFmtId="179" fontId="27" fillId="0" borderId="12" xfId="0" applyNumberFormat="1" applyFont="1" applyBorder="1" applyAlignment="1">
      <alignment vertical="center" wrapText="1"/>
    </xf>
    <xf numFmtId="180" fontId="27" fillId="0" borderId="12" xfId="0" applyNumberFormat="1" applyFont="1" applyBorder="1" applyAlignment="1">
      <alignment vertical="center" wrapText="1"/>
    </xf>
    <xf numFmtId="0" fontId="17" fillId="0" borderId="0" xfId="0" applyFont="1" applyBorder="1" applyAlignment="1">
      <alignment horizontal="left" vertical="center" wrapText="1"/>
    </xf>
    <xf numFmtId="179" fontId="27" fillId="0" borderId="0" xfId="0" applyNumberFormat="1" applyFont="1" applyBorder="1" applyAlignment="1">
      <alignment vertical="center" wrapText="1"/>
    </xf>
    <xf numFmtId="180" fontId="27" fillId="0" borderId="0" xfId="0" applyNumberFormat="1" applyFont="1" applyBorder="1" applyAlignment="1">
      <alignment horizontal="right" vertical="center" wrapText="1"/>
    </xf>
    <xf numFmtId="180" fontId="27" fillId="0" borderId="0" xfId="0" applyNumberFormat="1" applyFont="1" applyBorder="1" applyAlignment="1">
      <alignment vertical="center" wrapText="1"/>
    </xf>
    <xf numFmtId="0" fontId="17" fillId="0" borderId="10" xfId="0" applyFont="1" applyBorder="1" applyAlignment="1">
      <alignment horizontal="left" vertical="center" wrapText="1"/>
    </xf>
    <xf numFmtId="179" fontId="27" fillId="0" borderId="10" xfId="0" applyNumberFormat="1" applyFont="1" applyBorder="1" applyAlignment="1">
      <alignment vertical="center" wrapText="1"/>
    </xf>
    <xf numFmtId="180" fontId="27" fillId="0" borderId="10" xfId="0" applyNumberFormat="1" applyFont="1" applyBorder="1" applyAlignment="1">
      <alignment vertical="center" wrapText="1"/>
    </xf>
    <xf numFmtId="0" fontId="27" fillId="0" borderId="0" xfId="0" applyFont="1" applyFill="1" applyBorder="1" applyAlignment="1">
      <alignment vertical="center"/>
    </xf>
    <xf numFmtId="181" fontId="27" fillId="0" borderId="0" xfId="0" applyNumberFormat="1" applyFont="1" applyBorder="1" applyAlignment="1">
      <alignment vertical="center"/>
    </xf>
    <xf numFmtId="178" fontId="27" fillId="0" borderId="0" xfId="0" applyNumberFormat="1" applyFont="1" applyBorder="1" applyAlignment="1">
      <alignment vertical="center"/>
    </xf>
    <xf numFmtId="0" fontId="21" fillId="0" borderId="0" xfId="0" applyFont="1" applyAlignment="1">
      <alignment vertical="center"/>
    </xf>
    <xf numFmtId="0" fontId="26" fillId="0" borderId="10" xfId="0" applyFont="1" applyFill="1" applyBorder="1" applyAlignment="1">
      <alignment horizontal="left" vertical="center"/>
    </xf>
    <xf numFmtId="0" fontId="30" fillId="0" borderId="10" xfId="0" applyFont="1" applyFill="1" applyBorder="1" applyAlignment="1">
      <alignment vertical="center"/>
    </xf>
    <xf numFmtId="0" fontId="31" fillId="0" borderId="11" xfId="0" applyFont="1" applyBorder="1" applyAlignment="1">
      <alignment horizontal="left" vertical="center" wrapText="1"/>
    </xf>
    <xf numFmtId="0" fontId="32" fillId="0" borderId="11" xfId="0" applyFont="1" applyBorder="1" applyAlignment="1">
      <alignment horizontal="center" vertical="center"/>
    </xf>
    <xf numFmtId="179" fontId="2" fillId="0" borderId="12" xfId="0" applyNumberFormat="1" applyFont="1" applyBorder="1" applyAlignment="1">
      <alignment vertical="center" wrapText="1"/>
    </xf>
    <xf numFmtId="180" fontId="2" fillId="0" borderId="12" xfId="0" applyNumberFormat="1" applyFont="1" applyBorder="1" applyAlignment="1">
      <alignment vertical="center" wrapText="1"/>
    </xf>
    <xf numFmtId="179" fontId="2" fillId="0" borderId="0" xfId="0" applyNumberFormat="1" applyFont="1" applyBorder="1" applyAlignment="1">
      <alignment vertical="center" wrapText="1"/>
    </xf>
    <xf numFmtId="180" fontId="2" fillId="0" borderId="0" xfId="0" applyNumberFormat="1" applyFont="1" applyBorder="1" applyAlignment="1">
      <alignment vertical="center" wrapText="1"/>
    </xf>
    <xf numFmtId="179" fontId="2" fillId="0" borderId="10" xfId="0" applyNumberFormat="1" applyFont="1" applyBorder="1" applyAlignment="1">
      <alignment vertical="center" wrapText="1"/>
    </xf>
    <xf numFmtId="180" fontId="2" fillId="0" borderId="10" xfId="0" applyNumberFormat="1" applyFont="1" applyBorder="1" applyAlignment="1">
      <alignment vertical="center" wrapText="1"/>
    </xf>
    <xf numFmtId="0" fontId="33" fillId="0" borderId="0" xfId="0" applyFont="1" applyBorder="1" applyAlignment="1">
      <alignment horizontal="left" vertical="center" wrapText="1"/>
    </xf>
    <xf numFmtId="179" fontId="3" fillId="0" borderId="0" xfId="0" applyNumberFormat="1" applyFont="1" applyAlignment="1">
      <alignment horizontal="right" vertical="center"/>
    </xf>
    <xf numFmtId="179" fontId="21" fillId="0" borderId="0" xfId="0" applyNumberFormat="1" applyFont="1" applyAlignment="1">
      <alignment horizontal="right" vertical="center"/>
    </xf>
    <xf numFmtId="180" fontId="34" fillId="0" borderId="0" xfId="0" applyNumberFormat="1" applyFont="1" applyBorder="1" applyAlignment="1">
      <alignment vertical="center" wrapText="1"/>
    </xf>
    <xf numFmtId="0" fontId="3" fillId="0" borderId="0" xfId="0" applyFont="1" applyAlignment="1">
      <alignment horizontal="left" vertical="center"/>
    </xf>
    <xf numFmtId="0" fontId="35" fillId="0" borderId="0" xfId="0" applyFont="1" applyFill="1" applyBorder="1" applyAlignment="1">
      <alignment horizontal="center" vertical="center"/>
    </xf>
    <xf numFmtId="0" fontId="35" fillId="0" borderId="0" xfId="0" applyFont="1" applyFill="1" applyAlignment="1">
      <alignment vertical="center"/>
    </xf>
    <xf numFmtId="180" fontId="7" fillId="0" borderId="12" xfId="0" applyNumberFormat="1" applyFont="1" applyBorder="1" applyAlignment="1">
      <alignment horizontal="left" vertical="center" wrapText="1"/>
    </xf>
    <xf numFmtId="179" fontId="12" fillId="0" borderId="12" xfId="0" applyNumberFormat="1" applyFont="1" applyBorder="1" applyAlignment="1">
      <alignment vertical="center" wrapText="1"/>
    </xf>
    <xf numFmtId="180" fontId="12" fillId="0" borderId="12" xfId="0" applyNumberFormat="1" applyFont="1" applyBorder="1" applyAlignment="1">
      <alignment horizontal="right" vertical="center" wrapText="1"/>
    </xf>
    <xf numFmtId="180" fontId="7" fillId="0" borderId="0" xfId="0" applyNumberFormat="1" applyFont="1" applyBorder="1" applyAlignment="1">
      <alignment horizontal="left" vertical="center" wrapText="1"/>
    </xf>
    <xf numFmtId="0" fontId="12" fillId="0" borderId="0" xfId="0" applyFont="1" applyAlignment="1">
      <alignment vertical="center" wrapText="1"/>
    </xf>
    <xf numFmtId="0" fontId="36" fillId="25" borderId="0" xfId="0" applyFont="1" applyFill="1" applyBorder="1" applyAlignment="1">
      <alignment horizontal="right" vertical="center"/>
    </xf>
    <xf numFmtId="179" fontId="12" fillId="0" borderId="0" xfId="0" applyNumberFormat="1" applyFont="1" applyBorder="1" applyAlignment="1">
      <alignment vertical="center" wrapText="1"/>
    </xf>
    <xf numFmtId="180" fontId="12" fillId="0" borderId="0" xfId="0" applyNumberFormat="1" applyFont="1" applyAlignment="1">
      <alignment horizontal="right" vertical="center" wrapText="1"/>
    </xf>
    <xf numFmtId="180" fontId="7" fillId="0" borderId="10" xfId="0" applyNumberFormat="1" applyFont="1" applyBorder="1" applyAlignment="1">
      <alignment horizontal="left" vertical="center"/>
    </xf>
    <xf numFmtId="179" fontId="12" fillId="0" borderId="10" xfId="0" applyNumberFormat="1" applyFont="1" applyBorder="1" applyAlignment="1">
      <alignment vertical="center" wrapText="1"/>
    </xf>
    <xf numFmtId="0" fontId="24" fillId="26" borderId="0" xfId="0" applyFont="1" applyFill="1" applyAlignment="1">
      <alignment horizontal="left" vertical="center"/>
    </xf>
    <xf numFmtId="0" fontId="37" fillId="26" borderId="0" xfId="0" applyFont="1" applyFill="1" applyAlignment="1">
      <alignment horizontal="left" vertical="center"/>
    </xf>
    <xf numFmtId="180" fontId="12" fillId="0" borderId="12" xfId="0" applyNumberFormat="1" applyFont="1" applyBorder="1" applyAlignment="1">
      <alignment vertical="center" wrapText="1"/>
    </xf>
    <xf numFmtId="180" fontId="7" fillId="0" borderId="10" xfId="0" applyNumberFormat="1" applyFont="1" applyBorder="1" applyAlignment="1">
      <alignment horizontal="left" vertical="center" wrapText="1"/>
    </xf>
    <xf numFmtId="180" fontId="20" fillId="0" borderId="10" xfId="0" applyNumberFormat="1" applyFont="1" applyBorder="1" applyAlignment="1">
      <alignment vertical="center" wrapText="1"/>
    </xf>
    <xf numFmtId="0" fontId="0" fillId="0" borderId="0" xfId="199" applyFont="1" applyAlignment="1">
      <alignment vertical="center"/>
      <protection/>
    </xf>
    <xf numFmtId="0" fontId="24" fillId="0" borderId="0" xfId="0" applyFont="1" applyFill="1" applyBorder="1" applyAlignment="1">
      <alignment horizontal="left" vertical="center"/>
    </xf>
    <xf numFmtId="0" fontId="0" fillId="0" borderId="0" xfId="0" applyFont="1" applyFill="1" applyBorder="1" applyAlignment="1">
      <alignment horizontal="left" vertical="center"/>
    </xf>
    <xf numFmtId="0" fontId="5" fillId="0" borderId="0" xfId="0" applyFont="1" applyAlignment="1">
      <alignment vertical="center"/>
    </xf>
    <xf numFmtId="0" fontId="6" fillId="0" borderId="0" xfId="0" applyFont="1" applyAlignment="1">
      <alignment vertical="center"/>
    </xf>
    <xf numFmtId="0" fontId="9" fillId="0" borderId="11" xfId="0" applyFont="1" applyBorder="1" applyAlignment="1">
      <alignment horizontal="left" vertical="center"/>
    </xf>
    <xf numFmtId="0" fontId="11" fillId="0" borderId="11" xfId="0" applyFont="1" applyBorder="1" applyAlignment="1">
      <alignment horizontal="center" vertical="center" wrapText="1"/>
    </xf>
    <xf numFmtId="180" fontId="12" fillId="0" borderId="0" xfId="201" applyNumberFormat="1" applyFont="1" applyFill="1" applyBorder="1" applyAlignment="1">
      <alignment vertical="center" wrapText="1"/>
      <protection/>
    </xf>
    <xf numFmtId="179" fontId="12" fillId="0" borderId="0" xfId="201" applyNumberFormat="1" applyFont="1" applyFill="1" applyBorder="1" applyAlignment="1">
      <alignment vertical="center" wrapText="1"/>
      <protection/>
    </xf>
    <xf numFmtId="180" fontId="12" fillId="0" borderId="0" xfId="201" applyNumberFormat="1" applyFont="1" applyFill="1" applyBorder="1" applyAlignment="1">
      <alignment horizontal="right" vertical="center" wrapText="1"/>
      <protection/>
    </xf>
    <xf numFmtId="179" fontId="12" fillId="0" borderId="0" xfId="201" applyNumberFormat="1" applyFont="1" applyFill="1" applyBorder="1" applyAlignment="1">
      <alignment horizontal="right" vertical="center" wrapText="1"/>
      <protection/>
    </xf>
    <xf numFmtId="0" fontId="38" fillId="0" borderId="10" xfId="199" applyFont="1" applyBorder="1" applyAlignment="1">
      <alignment vertical="center" shrinkToFit="1"/>
      <protection/>
    </xf>
    <xf numFmtId="179" fontId="12" fillId="0" borderId="10" xfId="201" applyNumberFormat="1" applyFont="1" applyBorder="1" applyAlignment="1">
      <alignment vertical="center" wrapText="1"/>
      <protection/>
    </xf>
    <xf numFmtId="180" fontId="12" fillId="0" borderId="10" xfId="199" applyNumberFormat="1" applyFont="1" applyBorder="1" applyAlignment="1">
      <alignment vertical="center" wrapText="1"/>
      <protection/>
    </xf>
    <xf numFmtId="0" fontId="18" fillId="0" borderId="0" xfId="0" applyFont="1" applyAlignment="1">
      <alignment horizontal="center" vertical="center" wrapText="1"/>
    </xf>
    <xf numFmtId="0" fontId="3" fillId="0" borderId="0" xfId="199" applyFont="1" applyAlignment="1">
      <alignment vertical="center"/>
      <protection/>
    </xf>
    <xf numFmtId="0" fontId="1" fillId="0" borderId="0" xfId="42" applyFont="1" applyAlignment="1">
      <alignment vertical="center"/>
      <protection/>
    </xf>
    <xf numFmtId="0" fontId="25" fillId="0" borderId="0" xfId="42" applyFont="1" applyBorder="1" applyAlignment="1">
      <alignment vertical="center"/>
      <protection/>
    </xf>
    <xf numFmtId="0" fontId="0" fillId="0" borderId="0" xfId="42" applyFont="1" applyAlignment="1">
      <alignment vertical="center"/>
      <protection/>
    </xf>
    <xf numFmtId="0" fontId="21" fillId="0" borderId="0" xfId="42" applyFont="1" applyAlignment="1">
      <alignment vertical="center"/>
      <protection/>
    </xf>
    <xf numFmtId="0" fontId="33" fillId="0" borderId="0" xfId="42" applyFont="1" applyAlignment="1">
      <alignment vertical="center"/>
      <protection/>
    </xf>
    <xf numFmtId="0" fontId="25" fillId="0" borderId="0" xfId="42" applyFont="1" applyAlignment="1">
      <alignment vertical="center"/>
      <protection/>
    </xf>
    <xf numFmtId="0" fontId="24" fillId="0" borderId="0" xfId="42" applyFont="1" applyFill="1" applyBorder="1" applyAlignment="1">
      <alignment horizontal="left" vertical="center"/>
      <protection/>
    </xf>
    <xf numFmtId="0" fontId="3" fillId="0" borderId="0" xfId="42" applyFont="1" applyFill="1" applyBorder="1" applyAlignment="1">
      <alignment horizontal="left" vertical="center"/>
      <protection/>
    </xf>
    <xf numFmtId="0" fontId="3" fillId="0" borderId="0" xfId="42" applyFont="1" applyFill="1" applyBorder="1" applyAlignment="1">
      <alignment vertical="center"/>
      <protection/>
    </xf>
    <xf numFmtId="0" fontId="5" fillId="0" borderId="0" xfId="42" applyFont="1" applyAlignment="1">
      <alignment vertical="center"/>
      <protection/>
    </xf>
    <xf numFmtId="0" fontId="35" fillId="0" borderId="0" xfId="42" applyFont="1" applyAlignment="1">
      <alignment vertical="center"/>
      <protection/>
    </xf>
    <xf numFmtId="0" fontId="14" fillId="0" borderId="11" xfId="42" applyFont="1" applyFill="1" applyBorder="1" applyAlignment="1">
      <alignment horizontal="left" vertical="center"/>
      <protection/>
    </xf>
    <xf numFmtId="0" fontId="11" fillId="0" borderId="11" xfId="42" applyFont="1" applyBorder="1" applyAlignment="1">
      <alignment horizontal="center" vertical="center" wrapText="1"/>
      <protection/>
    </xf>
    <xf numFmtId="0" fontId="7" fillId="0" borderId="0" xfId="42" applyFont="1" applyBorder="1" applyAlignment="1">
      <alignment horizontal="left" vertical="center" wrapText="1"/>
      <protection/>
    </xf>
    <xf numFmtId="179" fontId="39" fillId="24" borderId="0" xfId="42" applyNumberFormat="1" applyFont="1" applyFill="1" applyBorder="1" applyAlignment="1">
      <alignment vertical="center" wrapText="1"/>
      <protection/>
    </xf>
    <xf numFmtId="179" fontId="39" fillId="0" borderId="0" xfId="42" applyNumberFormat="1" applyFont="1" applyFill="1" applyBorder="1" applyAlignment="1">
      <alignment vertical="center" wrapText="1"/>
      <protection/>
    </xf>
    <xf numFmtId="0" fontId="7" fillId="0" borderId="0" xfId="42" applyFont="1" applyBorder="1" applyAlignment="1">
      <alignment vertical="center" wrapText="1"/>
      <protection/>
    </xf>
    <xf numFmtId="0" fontId="7" fillId="24" borderId="0" xfId="42" applyFont="1" applyFill="1" applyBorder="1" applyAlignment="1">
      <alignment vertical="center" wrapText="1"/>
      <protection/>
    </xf>
    <xf numFmtId="180" fontId="39" fillId="0" borderId="0" xfId="42" applyNumberFormat="1" applyFont="1" applyFill="1" applyBorder="1" applyAlignment="1">
      <alignment horizontal="right" vertical="center" wrapText="1"/>
      <protection/>
    </xf>
    <xf numFmtId="0" fontId="40" fillId="0" borderId="0" xfId="42" applyFont="1" applyBorder="1" applyAlignment="1">
      <alignment vertical="center"/>
      <protection/>
    </xf>
    <xf numFmtId="0" fontId="41" fillId="0" borderId="14" xfId="42" applyFont="1" applyBorder="1" applyAlignment="1">
      <alignment vertical="center"/>
      <protection/>
    </xf>
    <xf numFmtId="179" fontId="39" fillId="0" borderId="14" xfId="42" applyNumberFormat="1" applyFont="1" applyBorder="1" applyAlignment="1">
      <alignment vertical="center"/>
      <protection/>
    </xf>
    <xf numFmtId="180" fontId="39" fillId="0" borderId="14" xfId="42" applyNumberFormat="1" applyFont="1" applyBorder="1" applyAlignment="1">
      <alignment vertical="center"/>
      <protection/>
    </xf>
    <xf numFmtId="0" fontId="0" fillId="0" borderId="0" xfId="0" applyFont="1" applyFill="1" applyAlignment="1">
      <alignment/>
    </xf>
    <xf numFmtId="0" fontId="12" fillId="0" borderId="0" xfId="0" applyFont="1" applyAlignment="1">
      <alignment horizontal="right" vertical="center"/>
    </xf>
    <xf numFmtId="0" fontId="6" fillId="0" borderId="0" xfId="0" applyFont="1" applyFill="1" applyAlignment="1">
      <alignment horizontal="right" vertical="center"/>
    </xf>
    <xf numFmtId="0" fontId="9" fillId="0" borderId="11" xfId="0" applyFont="1" applyFill="1" applyBorder="1" applyAlignment="1">
      <alignment horizontal="left" vertical="center"/>
    </xf>
    <xf numFmtId="178" fontId="11" fillId="0" borderId="11" xfId="0" applyNumberFormat="1" applyFont="1" applyFill="1" applyBorder="1" applyAlignment="1">
      <alignment horizontal="center" vertical="center" wrapText="1"/>
    </xf>
    <xf numFmtId="178" fontId="7" fillId="0" borderId="0" xfId="0" applyNumberFormat="1" applyFont="1" applyFill="1" applyBorder="1" applyAlignment="1">
      <alignment horizontal="left" vertical="center" shrinkToFit="1"/>
    </xf>
    <xf numFmtId="179" fontId="12" fillId="0" borderId="0" xfId="0" applyNumberFormat="1" applyFont="1" applyFill="1" applyBorder="1" applyAlignment="1">
      <alignment vertical="center" wrapText="1"/>
    </xf>
    <xf numFmtId="180" fontId="12" fillId="0" borderId="0" xfId="0" applyNumberFormat="1" applyFont="1" applyFill="1" applyBorder="1" applyAlignment="1">
      <alignment vertical="center" wrapText="1"/>
    </xf>
    <xf numFmtId="0" fontId="7" fillId="0" borderId="0" xfId="0" applyFont="1" applyFill="1" applyBorder="1" applyAlignment="1">
      <alignment vertical="center" shrinkToFit="1"/>
    </xf>
    <xf numFmtId="0" fontId="7" fillId="0" borderId="0" xfId="0" applyFont="1" applyFill="1" applyBorder="1" applyAlignment="1">
      <alignment horizontal="left" vertical="center" shrinkToFit="1"/>
    </xf>
    <xf numFmtId="0" fontId="7" fillId="0" borderId="0" xfId="0" applyFont="1" applyFill="1" applyAlignment="1">
      <alignment/>
    </xf>
    <xf numFmtId="0" fontId="39" fillId="0" borderId="0" xfId="0" applyFont="1" applyFill="1" applyAlignment="1">
      <alignment/>
    </xf>
    <xf numFmtId="180" fontId="39" fillId="0" borderId="0" xfId="0" applyNumberFormat="1" applyFont="1" applyFill="1" applyAlignment="1">
      <alignment/>
    </xf>
    <xf numFmtId="0" fontId="7" fillId="0" borderId="0" xfId="0" applyFont="1" applyAlignment="1">
      <alignment vertical="center"/>
    </xf>
    <xf numFmtId="180" fontId="39" fillId="0" borderId="0" xfId="0" applyNumberFormat="1" applyFont="1" applyAlignment="1">
      <alignment vertical="center"/>
    </xf>
    <xf numFmtId="178" fontId="7" fillId="0" borderId="0" xfId="0" applyNumberFormat="1" applyFont="1" applyFill="1" applyBorder="1" applyAlignment="1">
      <alignment horizontal="left" vertical="center" shrinkToFit="1"/>
    </xf>
    <xf numFmtId="179" fontId="12" fillId="0" borderId="0" xfId="0" applyNumberFormat="1" applyFont="1" applyFill="1" applyBorder="1" applyAlignment="1">
      <alignment vertical="center" wrapText="1"/>
    </xf>
    <xf numFmtId="180" fontId="12" fillId="0" borderId="0" xfId="0" applyNumberFormat="1" applyFont="1" applyFill="1" applyBorder="1" applyAlignment="1">
      <alignment vertical="center" wrapText="1"/>
    </xf>
    <xf numFmtId="180" fontId="12" fillId="0" borderId="10" xfId="0" applyNumberFormat="1" applyFont="1" applyFill="1" applyBorder="1" applyAlignment="1">
      <alignment vertical="center"/>
    </xf>
    <xf numFmtId="0" fontId="7" fillId="0" borderId="0" xfId="0" applyFont="1" applyAlignment="1">
      <alignment vertical="center" wrapText="1"/>
    </xf>
    <xf numFmtId="0" fontId="2" fillId="0" borderId="0" xfId="42" applyFont="1" applyAlignment="1">
      <alignment vertical="center"/>
      <protection/>
    </xf>
    <xf numFmtId="0" fontId="5" fillId="0" borderId="0" xfId="199" applyFont="1" applyAlignment="1">
      <alignment vertical="center"/>
      <protection/>
    </xf>
    <xf numFmtId="0" fontId="7" fillId="0" borderId="10" xfId="42" applyFont="1" applyBorder="1" applyAlignment="1">
      <alignment horizontal="right" vertical="center"/>
      <protection/>
    </xf>
    <xf numFmtId="0" fontId="2" fillId="0" borderId="0" xfId="42" applyFont="1" applyBorder="1" applyAlignment="1">
      <alignment vertical="center"/>
      <protection/>
    </xf>
    <xf numFmtId="0" fontId="9" fillId="0" borderId="12" xfId="199" applyFont="1" applyBorder="1" applyAlignment="1">
      <alignment horizontal="left" vertical="center"/>
      <protection/>
    </xf>
    <xf numFmtId="0" fontId="16" fillId="0" borderId="12" xfId="42" applyFont="1" applyBorder="1" applyAlignment="1">
      <alignment horizontal="center" vertical="center"/>
      <protection/>
    </xf>
    <xf numFmtId="0" fontId="9" fillId="0" borderId="10" xfId="199" applyFont="1" applyBorder="1" applyAlignment="1">
      <alignment horizontal="left" vertical="center"/>
      <protection/>
    </xf>
    <xf numFmtId="0" fontId="42" fillId="0" borderId="10" xfId="42" applyFont="1" applyBorder="1" applyAlignment="1">
      <alignment horizontal="center" vertical="center" wrapText="1"/>
      <protection/>
    </xf>
    <xf numFmtId="178" fontId="42" fillId="0" borderId="10" xfId="42" applyNumberFormat="1" applyFont="1" applyBorder="1" applyAlignment="1">
      <alignment horizontal="center" vertical="center" wrapText="1"/>
      <protection/>
    </xf>
    <xf numFmtId="0" fontId="23" fillId="0" borderId="0" xfId="0" applyFont="1" applyFill="1" applyBorder="1" applyAlignment="1">
      <alignment horizontal="center" vertical="center"/>
    </xf>
    <xf numFmtId="180" fontId="23" fillId="0" borderId="0" xfId="0" applyNumberFormat="1" applyFont="1" applyFill="1" applyBorder="1" applyAlignment="1">
      <alignment horizontal="center" vertical="center" wrapText="1"/>
    </xf>
    <xf numFmtId="0" fontId="14" fillId="24" borderId="12" xfId="42" applyFont="1" applyFill="1" applyBorder="1" applyAlignment="1">
      <alignment vertical="center" shrinkToFit="1"/>
      <protection/>
    </xf>
    <xf numFmtId="180" fontId="10" fillId="0" borderId="12" xfId="42" applyNumberFormat="1" applyFont="1" applyBorder="1" applyAlignment="1">
      <alignment horizontal="right" vertical="center" wrapText="1"/>
      <protection/>
    </xf>
    <xf numFmtId="180" fontId="10" fillId="0" borderId="0" xfId="42" applyNumberFormat="1" applyFont="1" applyAlignment="1">
      <alignment horizontal="right" vertical="center" wrapText="1"/>
      <protection/>
    </xf>
    <xf numFmtId="0" fontId="23" fillId="0" borderId="0" xfId="0" applyFont="1" applyFill="1" applyBorder="1" applyAlignment="1">
      <alignment vertical="center"/>
    </xf>
    <xf numFmtId="180" fontId="23" fillId="0" borderId="0" xfId="0" applyNumberFormat="1" applyFont="1" applyFill="1" applyBorder="1" applyAlignment="1">
      <alignment vertical="center"/>
    </xf>
    <xf numFmtId="0" fontId="7" fillId="24" borderId="0" xfId="42" applyFont="1" applyFill="1" applyBorder="1" applyAlignment="1">
      <alignment vertical="center" shrinkToFit="1"/>
      <protection/>
    </xf>
    <xf numFmtId="180" fontId="39" fillId="0" borderId="0" xfId="42" applyNumberFormat="1" applyFont="1" applyBorder="1" applyAlignment="1">
      <alignment horizontal="right" vertical="center" wrapText="1"/>
      <protection/>
    </xf>
    <xf numFmtId="180" fontId="39" fillId="0" borderId="0" xfId="42" applyNumberFormat="1" applyFont="1" applyAlignment="1">
      <alignment horizontal="right" vertical="center" wrapText="1"/>
      <protection/>
    </xf>
    <xf numFmtId="180" fontId="39" fillId="24" borderId="0" xfId="42" applyNumberFormat="1" applyFont="1" applyFill="1" applyBorder="1" applyAlignment="1">
      <alignment horizontal="right" vertical="center" wrapText="1"/>
      <protection/>
    </xf>
    <xf numFmtId="0" fontId="43" fillId="24" borderId="0" xfId="42" applyFont="1" applyFill="1" applyBorder="1" applyAlignment="1">
      <alignment vertical="center" shrinkToFit="1"/>
      <protection/>
    </xf>
    <xf numFmtId="180" fontId="10" fillId="0" borderId="0" xfId="42" applyNumberFormat="1" applyFont="1" applyBorder="1" applyAlignment="1">
      <alignment horizontal="right" vertical="center" wrapText="1"/>
      <protection/>
    </xf>
    <xf numFmtId="180" fontId="10" fillId="0" borderId="0" xfId="42" applyNumberFormat="1" applyFont="1" applyAlignment="1">
      <alignment vertical="center"/>
      <protection/>
    </xf>
    <xf numFmtId="180" fontId="39" fillId="0" borderId="0" xfId="42" applyNumberFormat="1" applyFont="1" applyAlignment="1">
      <alignment vertical="center"/>
      <protection/>
    </xf>
    <xf numFmtId="0" fontId="7" fillId="24" borderId="10" xfId="42" applyFont="1" applyFill="1" applyBorder="1" applyAlignment="1">
      <alignment vertical="center" shrinkToFit="1"/>
      <protection/>
    </xf>
    <xf numFmtId="180" fontId="39" fillId="0" borderId="10" xfId="42" applyNumberFormat="1" applyFont="1" applyBorder="1" applyAlignment="1">
      <alignment horizontal="right" vertical="center" wrapText="1"/>
      <protection/>
    </xf>
    <xf numFmtId="0" fontId="44" fillId="24" borderId="0" xfId="42" applyFont="1" applyFill="1" applyBorder="1" applyAlignment="1">
      <alignment vertical="center" wrapText="1"/>
      <protection/>
    </xf>
    <xf numFmtId="0" fontId="44" fillId="0" borderId="0" xfId="42" applyFont="1" applyBorder="1" applyAlignment="1">
      <alignment vertical="center" wrapText="1"/>
      <protection/>
    </xf>
    <xf numFmtId="0" fontId="1" fillId="0" borderId="0" xfId="199" applyFont="1" applyAlignment="1">
      <alignment vertical="center"/>
      <protection/>
    </xf>
    <xf numFmtId="0" fontId="21" fillId="0" borderId="0" xfId="199" applyFont="1" applyAlignment="1">
      <alignment vertical="center"/>
      <protection/>
    </xf>
    <xf numFmtId="0" fontId="24" fillId="0" borderId="0" xfId="199" applyFont="1" applyFill="1" applyBorder="1" applyAlignment="1">
      <alignment horizontal="left" vertical="center"/>
      <protection/>
    </xf>
    <xf numFmtId="0" fontId="3" fillId="0" borderId="0" xfId="199" applyFont="1" applyFill="1" applyBorder="1" applyAlignment="1">
      <alignment horizontal="left" vertical="center"/>
      <protection/>
    </xf>
    <xf numFmtId="0" fontId="45" fillId="0" borderId="10" xfId="199" applyFont="1" applyBorder="1" applyAlignment="1">
      <alignment horizontal="right" vertical="center"/>
      <protection/>
    </xf>
    <xf numFmtId="0" fontId="9" fillId="0" borderId="11" xfId="199" applyFont="1" applyBorder="1" applyAlignment="1">
      <alignment horizontal="left" vertical="center"/>
      <protection/>
    </xf>
    <xf numFmtId="0" fontId="11" fillId="0" borderId="11" xfId="199" applyFont="1" applyBorder="1" applyAlignment="1">
      <alignment horizontal="center" vertical="center" wrapText="1"/>
      <protection/>
    </xf>
    <xf numFmtId="0" fontId="7" fillId="0" borderId="12" xfId="199" applyFont="1" applyBorder="1" applyAlignment="1">
      <alignment vertical="center" wrapText="1"/>
      <protection/>
    </xf>
    <xf numFmtId="180" fontId="39" fillId="0" borderId="12" xfId="201" applyNumberFormat="1" applyFont="1" applyBorder="1" applyAlignment="1">
      <alignment vertical="center" wrapText="1"/>
      <protection/>
    </xf>
    <xf numFmtId="0" fontId="7" fillId="0" borderId="0" xfId="199" applyFont="1" applyBorder="1" applyAlignment="1">
      <alignment vertical="center" wrapText="1"/>
      <protection/>
    </xf>
    <xf numFmtId="180" fontId="39" fillId="0" borderId="0" xfId="201" applyNumberFormat="1" applyFont="1" applyBorder="1" applyAlignment="1">
      <alignment vertical="center" wrapText="1"/>
      <protection/>
    </xf>
    <xf numFmtId="180" fontId="16" fillId="0" borderId="0" xfId="201" applyNumberFormat="1" applyFont="1" applyBorder="1" applyAlignment="1">
      <alignment horizontal="right" vertical="center" wrapText="1"/>
      <protection/>
    </xf>
    <xf numFmtId="180" fontId="39" fillId="0" borderId="0" xfId="199" applyNumberFormat="1" applyFont="1" applyBorder="1" applyAlignment="1">
      <alignment vertical="center" wrapText="1"/>
      <protection/>
    </xf>
    <xf numFmtId="0" fontId="7" fillId="0" borderId="0" xfId="199" applyFont="1" applyBorder="1" applyAlignment="1">
      <alignment vertical="center"/>
      <protection/>
    </xf>
    <xf numFmtId="179" fontId="46" fillId="0" borderId="0" xfId="201" applyNumberFormat="1" applyFont="1" applyBorder="1" applyAlignment="1">
      <alignment vertical="center"/>
      <protection/>
    </xf>
    <xf numFmtId="180" fontId="46" fillId="0" borderId="0" xfId="201" applyNumberFormat="1" applyFont="1" applyBorder="1" applyAlignment="1">
      <alignment vertical="center"/>
      <protection/>
    </xf>
    <xf numFmtId="0" fontId="7" fillId="0" borderId="10" xfId="199" applyFont="1" applyBorder="1" applyAlignment="1">
      <alignment vertical="center"/>
      <protection/>
    </xf>
    <xf numFmtId="179" fontId="46" fillId="0" borderId="10" xfId="201" applyNumberFormat="1" applyFont="1" applyBorder="1" applyAlignment="1">
      <alignment vertical="center"/>
      <protection/>
    </xf>
    <xf numFmtId="180" fontId="46" fillId="0" borderId="10" xfId="201" applyNumberFormat="1" applyFont="1" applyBorder="1" applyAlignment="1">
      <alignment vertical="center"/>
      <protection/>
    </xf>
    <xf numFmtId="0" fontId="3" fillId="0" borderId="0" xfId="0" applyFont="1" applyFill="1" applyBorder="1" applyAlignment="1">
      <alignment vertical="center"/>
    </xf>
    <xf numFmtId="0" fontId="5" fillId="0" borderId="0" xfId="0" applyFont="1" applyAlignment="1">
      <alignment horizontal="left" vertical="center"/>
    </xf>
    <xf numFmtId="0" fontId="47" fillId="0" borderId="0" xfId="0" applyFont="1" applyAlignment="1">
      <alignment horizontal="left" vertical="center"/>
    </xf>
    <xf numFmtId="0" fontId="11" fillId="0" borderId="11" xfId="0" applyFont="1" applyBorder="1" applyAlignment="1">
      <alignment horizontal="left" vertical="center"/>
    </xf>
    <xf numFmtId="0" fontId="10" fillId="0" borderId="11" xfId="0" applyFont="1" applyBorder="1" applyAlignment="1">
      <alignment horizontal="center" vertical="center"/>
    </xf>
    <xf numFmtId="0" fontId="48" fillId="0" borderId="12" xfId="0" applyFont="1" applyBorder="1" applyAlignment="1">
      <alignment vertical="center" wrapText="1"/>
    </xf>
    <xf numFmtId="179" fontId="20" fillId="0" borderId="12" xfId="0" applyNumberFormat="1" applyFont="1" applyBorder="1" applyAlignment="1">
      <alignment horizontal="right" vertical="center" wrapText="1"/>
    </xf>
    <xf numFmtId="180" fontId="20" fillId="0" borderId="12" xfId="0" applyNumberFormat="1" applyFont="1" applyBorder="1" applyAlignment="1">
      <alignment horizontal="right" vertical="center" wrapText="1"/>
    </xf>
    <xf numFmtId="0" fontId="49" fillId="0" borderId="0" xfId="0" applyFont="1" applyBorder="1" applyAlignment="1">
      <alignment horizontal="left" vertical="center" wrapText="1"/>
    </xf>
    <xf numFmtId="180" fontId="20" fillId="0" borderId="0" xfId="42" applyNumberFormat="1" applyFont="1" applyBorder="1" applyAlignment="1">
      <alignment horizontal="right" vertical="center" wrapText="1"/>
      <protection/>
    </xf>
    <xf numFmtId="0" fontId="48" fillId="0" borderId="0" xfId="0" applyFont="1" applyBorder="1" applyAlignment="1">
      <alignment vertical="center" wrapText="1"/>
    </xf>
    <xf numFmtId="179" fontId="20" fillId="0" borderId="0" xfId="42" applyNumberFormat="1" applyFont="1" applyBorder="1" applyAlignment="1">
      <alignment horizontal="right" vertical="center" wrapText="1"/>
      <protection/>
    </xf>
    <xf numFmtId="179" fontId="20" fillId="0" borderId="0" xfId="0" applyNumberFormat="1" applyFont="1" applyBorder="1" applyAlignment="1">
      <alignment horizontal="right" vertical="center" wrapText="1"/>
    </xf>
    <xf numFmtId="0" fontId="48" fillId="0" borderId="10" xfId="0" applyFont="1" applyBorder="1" applyAlignment="1">
      <alignment vertical="center" wrapText="1"/>
    </xf>
    <xf numFmtId="179" fontId="20" fillId="0" borderId="10" xfId="0" applyNumberFormat="1" applyFont="1" applyBorder="1" applyAlignment="1">
      <alignment horizontal="right" vertical="center" wrapText="1"/>
    </xf>
    <xf numFmtId="180" fontId="20" fillId="0" borderId="10" xfId="0" applyNumberFormat="1" applyFont="1" applyBorder="1" applyAlignment="1">
      <alignment horizontal="right" vertical="center" wrapText="1"/>
    </xf>
    <xf numFmtId="0" fontId="7" fillId="0" borderId="0" xfId="0" applyFont="1" applyBorder="1" applyAlignment="1">
      <alignment vertical="center" shrinkToFit="1"/>
    </xf>
    <xf numFmtId="0" fontId="20" fillId="0" borderId="0" xfId="0" applyFont="1" applyAlignment="1">
      <alignment vertical="center" wrapText="1"/>
    </xf>
    <xf numFmtId="180" fontId="20" fillId="0" borderId="0" xfId="0" applyNumberFormat="1" applyFont="1" applyAlignment="1">
      <alignment horizontal="right" vertical="center" wrapText="1"/>
    </xf>
    <xf numFmtId="179" fontId="12" fillId="0" borderId="0" xfId="0" applyNumberFormat="1" applyFont="1" applyBorder="1" applyAlignment="1">
      <alignment horizontal="right" vertical="center" wrapText="1"/>
    </xf>
    <xf numFmtId="0" fontId="3" fillId="0" borderId="12" xfId="0" applyFont="1" applyBorder="1" applyAlignment="1">
      <alignment horizontal="left" vertical="center" wrapText="1"/>
    </xf>
    <xf numFmtId="0" fontId="50" fillId="0" borderId="11" xfId="0" applyFont="1" applyBorder="1" applyAlignment="1">
      <alignment horizontal="left" vertical="center"/>
    </xf>
    <xf numFmtId="0" fontId="51" fillId="0" borderId="11" xfId="0" applyFont="1" applyBorder="1" applyAlignment="1">
      <alignment horizontal="center" vertical="center"/>
    </xf>
    <xf numFmtId="178" fontId="50" fillId="0" borderId="11" xfId="0" applyNumberFormat="1" applyFont="1" applyBorder="1" applyAlignment="1">
      <alignment horizontal="center" vertical="center" wrapText="1"/>
    </xf>
    <xf numFmtId="0" fontId="13" fillId="0" borderId="0" xfId="0" applyFont="1" applyAlignment="1">
      <alignment vertical="center" wrapText="1"/>
    </xf>
    <xf numFmtId="180" fontId="13" fillId="0" borderId="0" xfId="0" applyNumberFormat="1" applyFont="1" applyAlignment="1">
      <alignment vertical="center" wrapText="1"/>
    </xf>
    <xf numFmtId="180" fontId="20" fillId="0" borderId="0" xfId="0" applyNumberFormat="1" applyFont="1" applyAlignment="1">
      <alignment vertical="center"/>
    </xf>
    <xf numFmtId="0" fontId="12" fillId="0" borderId="0" xfId="0" applyNumberFormat="1" applyFont="1" applyBorder="1" applyAlignment="1">
      <alignment horizontal="right" vertical="center" wrapText="1"/>
    </xf>
    <xf numFmtId="0" fontId="20" fillId="0" borderId="0" xfId="0" applyNumberFormat="1" applyFont="1" applyBorder="1" applyAlignment="1">
      <alignment horizontal="right" vertical="center" wrapText="1"/>
    </xf>
    <xf numFmtId="0" fontId="48" fillId="0" borderId="0" xfId="0" applyFont="1" applyBorder="1" applyAlignment="1">
      <alignment vertical="center" shrinkToFit="1"/>
    </xf>
    <xf numFmtId="0" fontId="0" fillId="0" borderId="0" xfId="199" applyFont="1" applyAlignment="1" applyProtection="1">
      <alignment vertical="center"/>
      <protection locked="0"/>
    </xf>
    <xf numFmtId="0" fontId="0" fillId="0" borderId="0" xfId="0" applyFont="1" applyAlignment="1" applyProtection="1">
      <alignment/>
      <protection locked="0"/>
    </xf>
    <xf numFmtId="0" fontId="24" fillId="0" borderId="0" xfId="199" applyFont="1" applyFill="1" applyAlignment="1" applyProtection="1">
      <alignment horizontal="left" vertical="center"/>
      <protection locked="0"/>
    </xf>
    <xf numFmtId="0" fontId="0" fillId="0" borderId="0" xfId="199" applyFont="1" applyFill="1" applyAlignment="1" applyProtection="1">
      <alignment vertical="center"/>
      <protection locked="0"/>
    </xf>
    <xf numFmtId="0" fontId="52" fillId="0" borderId="0" xfId="199" applyFont="1" applyAlignment="1" applyProtection="1">
      <alignment vertical="center"/>
      <protection locked="0"/>
    </xf>
    <xf numFmtId="0" fontId="53" fillId="0" borderId="0" xfId="199" applyFont="1" applyAlignment="1" applyProtection="1">
      <alignment vertical="center"/>
      <protection locked="0"/>
    </xf>
    <xf numFmtId="0" fontId="0" fillId="0" borderId="0" xfId="199" applyFont="1" applyAlignment="1" applyProtection="1">
      <alignment horizontal="right" vertical="center"/>
      <protection locked="0"/>
    </xf>
    <xf numFmtId="0" fontId="51" fillId="0" borderId="11" xfId="199" applyFont="1" applyBorder="1" applyAlignment="1" applyProtection="1">
      <alignment horizontal="left" vertical="center"/>
      <protection locked="0"/>
    </xf>
    <xf numFmtId="0" fontId="51" fillId="0" borderId="11" xfId="0" applyFont="1" applyBorder="1" applyAlignment="1" applyProtection="1">
      <alignment horizontal="center" vertical="center"/>
      <protection locked="0"/>
    </xf>
    <xf numFmtId="178" fontId="50" fillId="0" borderId="11" xfId="199" applyNumberFormat="1" applyFont="1" applyBorder="1" applyAlignment="1" applyProtection="1">
      <alignment horizontal="center" vertical="center" wrapText="1"/>
      <protection locked="0"/>
    </xf>
    <xf numFmtId="0" fontId="48" fillId="0" borderId="12" xfId="199" applyFont="1" applyBorder="1" applyAlignment="1" applyProtection="1">
      <alignment horizontal="left" vertical="center" wrapText="1"/>
      <protection locked="0"/>
    </xf>
    <xf numFmtId="1" fontId="20" fillId="0" borderId="12" xfId="199" applyNumberFormat="1" applyFont="1" applyBorder="1" applyAlignment="1" applyProtection="1">
      <alignment vertical="center" wrapText="1"/>
      <protection locked="0"/>
    </xf>
    <xf numFmtId="178" fontId="20" fillId="0" borderId="12" xfId="199" applyNumberFormat="1" applyFont="1" applyBorder="1" applyAlignment="1" applyProtection="1">
      <alignment horizontal="right" vertical="center" wrapText="1"/>
      <protection locked="0"/>
    </xf>
    <xf numFmtId="0" fontId="48" fillId="0" borderId="0" xfId="199" applyFont="1" applyBorder="1" applyAlignment="1" applyProtection="1">
      <alignment vertical="center" wrapText="1"/>
      <protection locked="0"/>
    </xf>
    <xf numFmtId="1" fontId="20" fillId="0" borderId="0" xfId="199" applyNumberFormat="1" applyFont="1" applyBorder="1" applyAlignment="1" applyProtection="1">
      <alignment vertical="center" wrapText="1"/>
      <protection locked="0"/>
    </xf>
    <xf numFmtId="180" fontId="20" fillId="0" borderId="0" xfId="199" applyNumberFormat="1" applyFont="1" applyAlignment="1" applyProtection="1">
      <alignment horizontal="right" vertical="center" wrapText="1"/>
      <protection locked="0"/>
    </xf>
    <xf numFmtId="2" fontId="48" fillId="0" borderId="0" xfId="199" applyNumberFormat="1" applyFont="1" applyBorder="1" applyAlignment="1" applyProtection="1">
      <alignment vertical="center" wrapText="1"/>
      <protection locked="0"/>
    </xf>
    <xf numFmtId="0" fontId="23" fillId="0" borderId="0" xfId="199" applyFont="1" applyAlignment="1" applyProtection="1">
      <alignment vertical="center" wrapText="1"/>
      <protection locked="0"/>
    </xf>
    <xf numFmtId="178" fontId="20" fillId="0" borderId="0" xfId="199" applyNumberFormat="1" applyFont="1" applyBorder="1" applyAlignment="1" applyProtection="1">
      <alignment horizontal="right" vertical="center" wrapText="1"/>
      <protection locked="0"/>
    </xf>
    <xf numFmtId="178" fontId="12" fillId="0" borderId="0" xfId="199" applyNumberFormat="1" applyFont="1" applyBorder="1" applyAlignment="1" applyProtection="1">
      <alignment horizontal="right" vertical="center" wrapText="1"/>
      <protection locked="0"/>
    </xf>
    <xf numFmtId="178" fontId="20" fillId="0" borderId="0" xfId="199" applyNumberFormat="1" applyFont="1" applyBorder="1" applyAlignment="1" applyProtection="1">
      <alignment vertical="center" wrapText="1"/>
      <protection locked="0"/>
    </xf>
    <xf numFmtId="2" fontId="20" fillId="0" borderId="0" xfId="199" applyNumberFormat="1" applyFont="1" applyBorder="1" applyAlignment="1" applyProtection="1">
      <alignment horizontal="right" vertical="center" wrapText="1"/>
      <protection locked="0"/>
    </xf>
    <xf numFmtId="178" fontId="81" fillId="0" borderId="0" xfId="199" applyNumberFormat="1" applyFont="1" applyBorder="1" applyAlignment="1" applyProtection="1">
      <alignment horizontal="right" vertical="center" wrapText="1"/>
      <protection locked="0"/>
    </xf>
    <xf numFmtId="0" fontId="48" fillId="0" borderId="0" xfId="199" applyFont="1" applyBorder="1" applyAlignment="1" applyProtection="1">
      <alignment vertical="center" shrinkToFit="1"/>
      <protection locked="0"/>
    </xf>
    <xf numFmtId="0" fontId="48" fillId="0" borderId="10" xfId="199" applyFont="1" applyBorder="1" applyAlignment="1" applyProtection="1">
      <alignment vertical="center" shrinkToFit="1"/>
      <protection locked="0"/>
    </xf>
    <xf numFmtId="178" fontId="20" fillId="0" borderId="10" xfId="199" applyNumberFormat="1" applyFont="1" applyBorder="1" applyAlignment="1" applyProtection="1">
      <alignment vertical="center" wrapText="1"/>
      <protection locked="0"/>
    </xf>
    <xf numFmtId="178" fontId="20" fillId="0" borderId="10" xfId="199" applyNumberFormat="1" applyFont="1" applyBorder="1" applyAlignment="1" applyProtection="1">
      <alignment horizontal="right" vertical="center" wrapText="1"/>
      <protection locked="0"/>
    </xf>
    <xf numFmtId="0" fontId="3" fillId="0" borderId="0" xfId="199" applyFont="1" applyAlignment="1" applyProtection="1">
      <alignment horizontal="left" vertical="center" wrapText="1"/>
      <protection locked="0"/>
    </xf>
    <xf numFmtId="0" fontId="3" fillId="0" borderId="0" xfId="199" applyFont="1" applyAlignment="1" applyProtection="1">
      <alignment horizontal="center" vertical="center" wrapText="1"/>
      <protection locked="0"/>
    </xf>
    <xf numFmtId="0" fontId="1" fillId="0" borderId="0" xfId="0" applyFont="1" applyFill="1" applyAlignment="1">
      <alignment vertical="center"/>
    </xf>
    <xf numFmtId="0" fontId="0" fillId="0" borderId="0" xfId="0" applyFont="1" applyAlignment="1">
      <alignment horizontal="center" vertical="center"/>
    </xf>
    <xf numFmtId="0" fontId="37" fillId="0" borderId="0" xfId="0" applyFont="1" applyFill="1" applyAlignment="1">
      <alignment horizontal="left" vertical="center"/>
    </xf>
    <xf numFmtId="0" fontId="3" fillId="0" borderId="0" xfId="0" applyFont="1" applyFill="1" applyAlignment="1">
      <alignment vertical="center"/>
    </xf>
    <xf numFmtId="0" fontId="5" fillId="0" borderId="0" xfId="0" applyFont="1" applyBorder="1" applyAlignment="1">
      <alignment horizontal="left" vertical="center"/>
    </xf>
    <xf numFmtId="0" fontId="47" fillId="0" borderId="0" xfId="0" applyFont="1" applyBorder="1" applyAlignment="1">
      <alignment horizontal="left" vertical="center"/>
    </xf>
    <xf numFmtId="0" fontId="35" fillId="0" borderId="0" xfId="0" applyFont="1" applyAlignment="1">
      <alignment vertical="center"/>
    </xf>
    <xf numFmtId="0" fontId="7" fillId="0" borderId="0" xfId="0" applyFont="1" applyBorder="1" applyAlignment="1">
      <alignment horizontal="left" vertical="center" shrinkToFit="1"/>
    </xf>
    <xf numFmtId="178" fontId="7" fillId="24" borderId="0" xfId="0" applyNumberFormat="1" applyFont="1" applyFill="1" applyBorder="1" applyAlignment="1">
      <alignment horizontal="left" vertical="center" shrinkToFit="1"/>
    </xf>
    <xf numFmtId="178" fontId="8" fillId="24" borderId="0" xfId="0" applyNumberFormat="1" applyFont="1" applyFill="1" applyBorder="1" applyAlignment="1">
      <alignment horizontal="left" vertical="center" shrinkToFit="1"/>
    </xf>
    <xf numFmtId="178" fontId="7" fillId="0" borderId="0" xfId="0" applyNumberFormat="1" applyFont="1" applyBorder="1" applyAlignment="1">
      <alignment horizontal="left" vertical="center" shrinkToFit="1"/>
    </xf>
    <xf numFmtId="0" fontId="7" fillId="0" borderId="0" xfId="0" applyFont="1" applyBorder="1" applyAlignment="1">
      <alignment horizontal="left" vertical="center" wrapText="1" shrinkToFit="1"/>
    </xf>
    <xf numFmtId="0" fontId="8" fillId="24" borderId="0" xfId="0" applyFont="1" applyFill="1" applyBorder="1" applyAlignment="1">
      <alignment horizontal="left" vertical="center" shrinkToFit="1"/>
    </xf>
    <xf numFmtId="180" fontId="18" fillId="0" borderId="0" xfId="0" applyNumberFormat="1" applyFont="1" applyBorder="1" applyAlignment="1">
      <alignment horizontal="right" vertical="center" wrapText="1"/>
    </xf>
    <xf numFmtId="178" fontId="38" fillId="24" borderId="0" xfId="0" applyNumberFormat="1" applyFont="1" applyFill="1" applyBorder="1" applyAlignment="1">
      <alignment horizontal="left" vertical="center" shrinkToFit="1"/>
    </xf>
    <xf numFmtId="0" fontId="38" fillId="24" borderId="0" xfId="0" applyFont="1" applyFill="1" applyBorder="1" applyAlignment="1">
      <alignment horizontal="left" vertical="center" shrinkToFit="1"/>
    </xf>
    <xf numFmtId="0" fontId="38" fillId="24" borderId="0" xfId="0" applyFont="1" applyFill="1" applyBorder="1" applyAlignment="1">
      <alignment horizontal="left" vertical="center" shrinkToFit="1"/>
    </xf>
    <xf numFmtId="179" fontId="12" fillId="0" borderId="0" xfId="0" applyNumberFormat="1" applyFont="1" applyBorder="1" applyAlignment="1">
      <alignment horizontal="right" vertical="center" wrapText="1"/>
    </xf>
    <xf numFmtId="180" fontId="12" fillId="0" borderId="0" xfId="0" applyNumberFormat="1" applyFont="1" applyBorder="1" applyAlignment="1">
      <alignment horizontal="right" vertical="center" wrapText="1"/>
    </xf>
    <xf numFmtId="178" fontId="38" fillId="24" borderId="10" xfId="0" applyNumberFormat="1" applyFont="1" applyFill="1" applyBorder="1" applyAlignment="1">
      <alignment horizontal="left" vertical="center" shrinkToFit="1"/>
    </xf>
    <xf numFmtId="179" fontId="12" fillId="0" borderId="10" xfId="0" applyNumberFormat="1" applyFont="1" applyBorder="1" applyAlignment="1">
      <alignment horizontal="right" vertical="center" wrapText="1"/>
    </xf>
    <xf numFmtId="0" fontId="18" fillId="0" borderId="0" xfId="0" applyFont="1" applyAlignment="1">
      <alignment vertical="center"/>
    </xf>
    <xf numFmtId="179" fontId="39" fillId="0" borderId="12" xfId="0" applyNumberFormat="1" applyFont="1" applyBorder="1" applyAlignment="1">
      <alignment horizontal="right" vertical="center" wrapText="1"/>
    </xf>
    <xf numFmtId="180" fontId="39" fillId="0" borderId="12" xfId="0" applyNumberFormat="1" applyFont="1" applyBorder="1" applyAlignment="1">
      <alignment horizontal="right" vertical="center" wrapText="1"/>
    </xf>
    <xf numFmtId="0" fontId="39" fillId="0" borderId="0" xfId="0" applyFont="1" applyBorder="1" applyAlignment="1">
      <alignment horizontal="right" vertical="center" wrapText="1"/>
    </xf>
    <xf numFmtId="180" fontId="39" fillId="0" borderId="0" xfId="0" applyNumberFormat="1" applyFont="1" applyBorder="1" applyAlignment="1">
      <alignment horizontal="right" vertical="center" wrapText="1"/>
    </xf>
    <xf numFmtId="180" fontId="39" fillId="0" borderId="0" xfId="0" applyNumberFormat="1" applyFont="1" applyBorder="1" applyAlignment="1">
      <alignment vertical="center"/>
    </xf>
    <xf numFmtId="0" fontId="39" fillId="0" borderId="0" xfId="0" applyFont="1" applyBorder="1" applyAlignment="1">
      <alignment horizontal="right" vertical="center"/>
    </xf>
    <xf numFmtId="180" fontId="39" fillId="0" borderId="0" xfId="0" applyNumberFormat="1" applyFont="1" applyBorder="1" applyAlignment="1">
      <alignment horizontal="right" vertical="center"/>
    </xf>
    <xf numFmtId="0" fontId="39" fillId="0" borderId="10" xfId="0" applyFont="1" applyBorder="1" applyAlignment="1">
      <alignment horizontal="right" vertical="center"/>
    </xf>
    <xf numFmtId="178" fontId="39" fillId="0" borderId="10" xfId="0" applyNumberFormat="1" applyFont="1" applyBorder="1" applyAlignment="1">
      <alignment horizontal="right" vertical="center"/>
    </xf>
    <xf numFmtId="0" fontId="49" fillId="0" borderId="0" xfId="0" applyFont="1" applyBorder="1" applyAlignment="1">
      <alignment vertical="center" shrinkToFit="1"/>
    </xf>
    <xf numFmtId="0" fontId="49" fillId="24" borderId="0" xfId="0" applyFont="1" applyFill="1" applyBorder="1" applyAlignment="1">
      <alignment vertical="center" shrinkToFit="1"/>
    </xf>
    <xf numFmtId="179" fontId="20" fillId="0" borderId="0" xfId="0" applyNumberFormat="1" applyFont="1" applyBorder="1" applyAlignment="1">
      <alignment vertical="center" wrapText="1"/>
    </xf>
    <xf numFmtId="0" fontId="0" fillId="0" borderId="0" xfId="0" applyFont="1" applyAlignment="1">
      <alignment vertical="center" shrinkToFit="1"/>
    </xf>
    <xf numFmtId="0" fontId="38" fillId="24" borderId="0" xfId="0" applyFont="1" applyFill="1" applyBorder="1" applyAlignment="1">
      <alignment vertical="center" shrinkToFit="1"/>
    </xf>
    <xf numFmtId="180" fontId="20" fillId="0" borderId="0" xfId="0" applyNumberFormat="1" applyFont="1" applyBorder="1" applyAlignment="1">
      <alignment vertical="center" wrapText="1"/>
    </xf>
    <xf numFmtId="0" fontId="49" fillId="0" borderId="0" xfId="0" applyFont="1" applyFill="1" applyBorder="1" applyAlignment="1">
      <alignment vertical="center" shrinkToFit="1"/>
    </xf>
    <xf numFmtId="0" fontId="23" fillId="0" borderId="0" xfId="0" applyFont="1" applyAlignment="1">
      <alignment vertical="center"/>
    </xf>
    <xf numFmtId="0" fontId="49" fillId="0" borderId="0" xfId="0" applyFont="1" applyFill="1" applyBorder="1" applyAlignment="1">
      <alignment vertical="center" wrapText="1" shrinkToFit="1"/>
    </xf>
    <xf numFmtId="179" fontId="20" fillId="0" borderId="0" xfId="0" applyNumberFormat="1" applyFont="1" applyAlignment="1">
      <alignment vertical="center"/>
    </xf>
    <xf numFmtId="0" fontId="49" fillId="0" borderId="10" xfId="0" applyFont="1" applyFill="1" applyBorder="1" applyAlignment="1">
      <alignment vertical="center" shrinkToFit="1"/>
    </xf>
    <xf numFmtId="0" fontId="0" fillId="0" borderId="0" xfId="0" applyFont="1" applyAlignment="1" applyProtection="1">
      <alignment horizontal="center" vertical="center"/>
      <protection locked="0"/>
    </xf>
    <xf numFmtId="0" fontId="0" fillId="0" borderId="0" xfId="0" applyFont="1" applyAlignment="1" applyProtection="1">
      <alignment vertical="center" shrinkToFit="1"/>
      <protection locked="0"/>
    </xf>
    <xf numFmtId="0" fontId="0" fillId="0" borderId="0" xfId="0" applyFont="1" applyAlignment="1" applyProtection="1">
      <alignment vertical="center"/>
      <protection locked="0"/>
    </xf>
    <xf numFmtId="0" fontId="3" fillId="0" borderId="0" xfId="0" applyFont="1" applyAlignment="1" applyProtection="1">
      <alignment vertical="center"/>
      <protection locked="0"/>
    </xf>
    <xf numFmtId="0" fontId="24" fillId="26" borderId="0" xfId="0" applyFont="1" applyFill="1" applyAlignment="1" applyProtection="1">
      <alignment horizontal="left" vertical="center"/>
      <protection locked="0"/>
    </xf>
    <xf numFmtId="0" fontId="37" fillId="26" borderId="0" xfId="0" applyFont="1" applyFill="1" applyAlignment="1" applyProtection="1">
      <alignment horizontal="left" vertical="center"/>
      <protection locked="0"/>
    </xf>
    <xf numFmtId="0" fontId="5" fillId="0" borderId="0" xfId="0" applyFont="1" applyAlignment="1" applyProtection="1">
      <alignment horizontal="left" vertical="center"/>
      <protection locked="0"/>
    </xf>
    <xf numFmtId="0" fontId="47" fillId="0" borderId="0" xfId="0" applyFont="1" applyAlignment="1" applyProtection="1">
      <alignment horizontal="left" vertical="center"/>
      <protection locked="0"/>
    </xf>
    <xf numFmtId="0" fontId="9" fillId="0" borderId="11" xfId="0" applyFont="1" applyBorder="1" applyAlignment="1" applyProtection="1">
      <alignment horizontal="left" vertical="center"/>
      <protection locked="0"/>
    </xf>
    <xf numFmtId="0" fontId="10" fillId="0" borderId="11" xfId="0" applyFont="1" applyBorder="1" applyAlignment="1" applyProtection="1">
      <alignment horizontal="center" vertical="center"/>
      <protection locked="0"/>
    </xf>
    <xf numFmtId="178" fontId="11" fillId="0" borderId="11" xfId="0" applyNumberFormat="1" applyFont="1" applyBorder="1" applyAlignment="1" applyProtection="1">
      <alignment horizontal="center" vertical="center" wrapText="1"/>
      <protection locked="0"/>
    </xf>
    <xf numFmtId="0" fontId="38" fillId="0" borderId="0" xfId="0" applyFont="1" applyFill="1" applyBorder="1" applyAlignment="1" applyProtection="1">
      <alignment vertical="center" shrinkToFit="1"/>
      <protection locked="0"/>
    </xf>
    <xf numFmtId="179" fontId="12" fillId="0" borderId="12" xfId="0" applyNumberFormat="1" applyFont="1" applyBorder="1" applyAlignment="1" applyProtection="1">
      <alignment horizontal="right" vertical="center" wrapText="1" shrinkToFit="1"/>
      <protection locked="0"/>
    </xf>
    <xf numFmtId="180" fontId="12" fillId="0" borderId="12" xfId="0" applyNumberFormat="1" applyFont="1" applyBorder="1" applyAlignment="1" applyProtection="1">
      <alignment horizontal="right" vertical="center" wrapText="1" shrinkToFit="1"/>
      <protection locked="0"/>
    </xf>
    <xf numFmtId="179" fontId="12" fillId="0" borderId="0" xfId="0" applyNumberFormat="1" applyFont="1" applyBorder="1" applyAlignment="1" applyProtection="1">
      <alignment horizontal="right" vertical="center" wrapText="1" shrinkToFit="1"/>
      <protection locked="0"/>
    </xf>
    <xf numFmtId="180" fontId="12" fillId="0" borderId="0" xfId="0" applyNumberFormat="1" applyFont="1" applyBorder="1" applyAlignment="1" applyProtection="1">
      <alignment horizontal="right" vertical="center" wrapText="1" shrinkToFit="1"/>
      <protection locked="0"/>
    </xf>
    <xf numFmtId="180" fontId="12" fillId="0" borderId="0" xfId="0" applyNumberFormat="1" applyFont="1" applyAlignment="1" applyProtection="1">
      <alignment vertical="center" wrapText="1" shrinkToFit="1"/>
      <protection locked="0"/>
    </xf>
    <xf numFmtId="180" fontId="20" fillId="0" borderId="0" xfId="0" applyNumberFormat="1" applyFont="1" applyBorder="1" applyAlignment="1" applyProtection="1">
      <alignment horizontal="right" vertical="center" wrapText="1" shrinkToFit="1"/>
      <protection locked="0"/>
    </xf>
    <xf numFmtId="179" fontId="12" fillId="0" borderId="0" xfId="0" applyNumberFormat="1" applyFont="1" applyFill="1" applyBorder="1" applyAlignment="1" applyProtection="1">
      <alignment horizontal="right" vertical="center" wrapText="1" shrinkToFit="1"/>
      <protection locked="0"/>
    </xf>
    <xf numFmtId="180" fontId="12" fillId="0" borderId="0" xfId="0" applyNumberFormat="1" applyFont="1" applyFill="1" applyBorder="1" applyAlignment="1" applyProtection="1">
      <alignment horizontal="right" vertical="center" wrapText="1" shrinkToFit="1"/>
      <protection locked="0"/>
    </xf>
    <xf numFmtId="182" fontId="12" fillId="0" borderId="0" xfId="0" applyNumberFormat="1" applyFont="1" applyFill="1" applyBorder="1" applyAlignment="1">
      <alignment horizontal="right" vertical="center" wrapText="1"/>
    </xf>
    <xf numFmtId="179" fontId="20" fillId="0" borderId="0" xfId="0" applyNumberFormat="1" applyFont="1" applyBorder="1" applyAlignment="1" applyProtection="1">
      <alignment horizontal="right" vertical="center" wrapText="1" shrinkToFit="1"/>
      <protection locked="0"/>
    </xf>
    <xf numFmtId="0" fontId="25" fillId="0" borderId="0" xfId="42" applyFont="1" applyBorder="1" applyAlignment="1" applyProtection="1">
      <alignment vertical="center"/>
      <protection locked="0"/>
    </xf>
    <xf numFmtId="0" fontId="12" fillId="0" borderId="0" xfId="0" applyFont="1" applyAlignment="1" applyProtection="1">
      <alignment horizontal="right" wrapText="1"/>
      <protection locked="0"/>
    </xf>
    <xf numFmtId="180" fontId="12" fillId="0" borderId="0" xfId="0" applyNumberFormat="1" applyFont="1" applyAlignment="1" applyProtection="1">
      <alignment horizontal="right" wrapText="1"/>
      <protection locked="0"/>
    </xf>
    <xf numFmtId="179" fontId="12" fillId="0" borderId="0" xfId="0" applyNumberFormat="1" applyFont="1" applyAlignment="1" applyProtection="1">
      <alignment horizontal="right" wrapText="1"/>
      <protection locked="0"/>
    </xf>
    <xf numFmtId="0" fontId="12" fillId="0" borderId="0" xfId="0" applyFont="1" applyAlignment="1" applyProtection="1">
      <alignment/>
      <protection locked="0"/>
    </xf>
    <xf numFmtId="0" fontId="25" fillId="0" borderId="0" xfId="42" applyFont="1" applyAlignment="1" applyProtection="1">
      <alignment vertical="center"/>
      <protection locked="0"/>
    </xf>
    <xf numFmtId="179" fontId="13" fillId="0" borderId="0" xfId="0" applyNumberFormat="1" applyFont="1" applyBorder="1" applyAlignment="1" applyProtection="1">
      <alignment horizontal="right" vertical="center" wrapText="1" shrinkToFit="1"/>
      <protection locked="0"/>
    </xf>
    <xf numFmtId="180" fontId="13" fillId="0" borderId="0" xfId="0" applyNumberFormat="1" applyFont="1" applyBorder="1" applyAlignment="1" applyProtection="1">
      <alignment horizontal="right" vertical="center" wrapText="1" shrinkToFit="1"/>
      <protection locked="0"/>
    </xf>
    <xf numFmtId="0" fontId="38" fillId="0" borderId="10" xfId="0" applyFont="1" applyFill="1" applyBorder="1" applyAlignment="1" applyProtection="1">
      <alignment vertical="center" wrapText="1" shrinkToFit="1"/>
      <protection locked="0"/>
    </xf>
    <xf numFmtId="180" fontId="12" fillId="0" borderId="10" xfId="0" applyNumberFormat="1" applyFont="1" applyBorder="1" applyAlignment="1" applyProtection="1">
      <alignment horizontal="right" vertical="center" wrapText="1" shrinkToFit="1"/>
      <protection locked="0"/>
    </xf>
    <xf numFmtId="0" fontId="18" fillId="0" borderId="0" xfId="0" applyFont="1" applyAlignment="1" applyProtection="1">
      <alignment vertical="center"/>
      <protection locked="0"/>
    </xf>
    <xf numFmtId="0" fontId="54" fillId="0" borderId="0" xfId="0" applyFont="1" applyAlignment="1" applyProtection="1">
      <alignment vertical="center"/>
      <protection locked="0"/>
    </xf>
    <xf numFmtId="0" fontId="38" fillId="0" borderId="0" xfId="42" applyFont="1" applyAlignment="1" applyProtection="1">
      <alignment vertical="center"/>
      <protection locked="0"/>
    </xf>
    <xf numFmtId="0" fontId="1" fillId="26" borderId="0" xfId="0" applyFont="1" applyFill="1" applyAlignment="1">
      <alignment horizontal="left" vertical="center"/>
    </xf>
    <xf numFmtId="0" fontId="39" fillId="0" borderId="0" xfId="0" applyFont="1" applyAlignment="1">
      <alignment horizontal="center" vertical="center"/>
    </xf>
    <xf numFmtId="0" fontId="24" fillId="0" borderId="0" xfId="0" applyFont="1" applyAlignment="1">
      <alignment horizontal="center" vertical="center"/>
    </xf>
    <xf numFmtId="0" fontId="17" fillId="0" borderId="0" xfId="0" applyFont="1" applyAlignment="1">
      <alignment horizontal="left" vertical="top" wrapText="1"/>
    </xf>
    <xf numFmtId="0" fontId="7" fillId="0" borderId="0" xfId="0" applyFont="1" applyAlignment="1">
      <alignment horizontal="left" vertical="center" wrapText="1"/>
    </xf>
    <xf numFmtId="0" fontId="7" fillId="0" borderId="0" xfId="0" applyFont="1" applyAlignment="1">
      <alignment horizontal="left" vertical="center"/>
    </xf>
    <xf numFmtId="0" fontId="39" fillId="0" borderId="0" xfId="0" applyFont="1" applyAlignment="1">
      <alignment vertical="center"/>
    </xf>
    <xf numFmtId="0" fontId="24" fillId="0" borderId="0" xfId="0" applyFont="1" applyBorder="1" applyAlignment="1">
      <alignment horizontal="right" vertical="center" wrapText="1"/>
    </xf>
    <xf numFmtId="0" fontId="24" fillId="0" borderId="0" xfId="0" applyFont="1" applyBorder="1" applyAlignment="1">
      <alignment horizontal="right" vertical="center"/>
    </xf>
    <xf numFmtId="0" fontId="55" fillId="0" borderId="0" xfId="0" applyFont="1" applyBorder="1" applyAlignment="1">
      <alignment horizontal="center" vertical="center"/>
    </xf>
    <xf numFmtId="183" fontId="56" fillId="0" borderId="0" xfId="0" applyNumberFormat="1" applyFont="1" applyBorder="1" applyAlignment="1">
      <alignment horizontal="center" vertical="center"/>
    </xf>
    <xf numFmtId="0" fontId="9" fillId="0" borderId="0" xfId="0" applyFont="1" applyBorder="1" applyAlignment="1">
      <alignment horizontal="distributed" vertical="center" indent="2"/>
    </xf>
  </cellXfs>
  <cellStyles count="220">
    <cellStyle name="Normal" xfId="0"/>
    <cellStyle name="Currency [0]" xfId="15"/>
    <cellStyle name="输入" xfId="16"/>
    <cellStyle name="常规_单位万_5" xfId="17"/>
    <cellStyle name="Currency" xfId="18"/>
    <cellStyle name="常规_任务分解" xfId="19"/>
    <cellStyle name="常规 44" xfId="20"/>
    <cellStyle name="常规 39" xfId="21"/>
    <cellStyle name="常规 154 2" xfId="22"/>
    <cellStyle name="常规 149 2" xfId="23"/>
    <cellStyle name="20% - 强调文字颜色 3" xfId="24"/>
    <cellStyle name="常规 101" xfId="25"/>
    <cellStyle name="Comma [0]" xfId="26"/>
    <cellStyle name="40% - 强调文字颜色 3" xfId="27"/>
    <cellStyle name="差" xfId="28"/>
    <cellStyle name="Comma" xfId="29"/>
    <cellStyle name="60% - 强调文字颜色 3" xfId="30"/>
    <cellStyle name="Hyperlink" xfId="31"/>
    <cellStyle name="Percent" xfId="32"/>
    <cellStyle name="常规_对外经济_11" xfId="33"/>
    <cellStyle name="常规 102" xfId="34"/>
    <cellStyle name="RowLevel_0" xfId="35"/>
    <cellStyle name="Followed Hyperlink" xfId="36"/>
    <cellStyle name="注释" xfId="37"/>
    <cellStyle name="常规 6" xfId="38"/>
    <cellStyle name="60% - 强调文字颜色 2" xfId="39"/>
    <cellStyle name="标题 4" xfId="40"/>
    <cellStyle name="警告文本" xfId="41"/>
    <cellStyle name="_ET_STYLE_NoName_00_" xfId="42"/>
    <cellStyle name="标题" xfId="43"/>
    <cellStyle name="解释性文本" xfId="44"/>
    <cellStyle name="标题 1" xfId="45"/>
    <cellStyle name="标题 2" xfId="46"/>
    <cellStyle name="60% - 强调文字颜色 1" xfId="47"/>
    <cellStyle name="标题 3" xfId="48"/>
    <cellStyle name="输出" xfId="49"/>
    <cellStyle name="常规 90" xfId="50"/>
    <cellStyle name="常规 85" xfId="51"/>
    <cellStyle name="60% - 强调文字颜色 4" xfId="52"/>
    <cellStyle name="计算" xfId="53"/>
    <cellStyle name="常规 31" xfId="54"/>
    <cellStyle name="检查单元格" xfId="55"/>
    <cellStyle name="20% - 强调文字颜色 6" xfId="56"/>
    <cellStyle name="强调文字颜色 2" xfId="57"/>
    <cellStyle name="链接单元格" xfId="58"/>
    <cellStyle name="汇总" xfId="59"/>
    <cellStyle name="好" xfId="60"/>
    <cellStyle name="适中" xfId="61"/>
    <cellStyle name="20% - 强调文字颜色 5" xfId="62"/>
    <cellStyle name="强调文字颜色 1" xfId="63"/>
    <cellStyle name="20% - 强调文字颜色 1" xfId="64"/>
    <cellStyle name="常规 112" xfId="65"/>
    <cellStyle name="40% - 强调文字颜色 1" xfId="66"/>
    <cellStyle name="20% - 强调文字颜色 2" xfId="67"/>
    <cellStyle name="40% - 强调文字颜色 2" xfId="68"/>
    <cellStyle name="强调文字颜色 3" xfId="69"/>
    <cellStyle name="常规 221" xfId="70"/>
    <cellStyle name="强调文字颜色 4" xfId="71"/>
    <cellStyle name="20% - 强调文字颜色 4" xfId="72"/>
    <cellStyle name="40% - 强调文字颜色 4" xfId="73"/>
    <cellStyle name="强调文字颜色 5" xfId="74"/>
    <cellStyle name="40% - 强调文字颜色 5" xfId="75"/>
    <cellStyle name="60% - 强调文字颜色 5" xfId="76"/>
    <cellStyle name="强调文字颜色 6" xfId="77"/>
    <cellStyle name="0,0&#13;&#10;NA&#13;&#10;" xfId="78"/>
    <cellStyle name="40% - 强调文字颜色 6" xfId="79"/>
    <cellStyle name="60% - 强调文字颜色 6" xfId="80"/>
    <cellStyle name="_201112专供" xfId="81"/>
    <cellStyle name="?鹎%U龡&amp;H齲_x0001_C铣_x0014__x0007__x0001__x0001_" xfId="82"/>
    <cellStyle name="常规 122" xfId="83"/>
    <cellStyle name="常规 117" xfId="84"/>
    <cellStyle name="常规 10" xfId="85"/>
    <cellStyle name="_ET_STYLE_NoName_00__201112专供" xfId="86"/>
    <cellStyle name="常规 111" xfId="87"/>
    <cellStyle name="0,0_x000d_&#10;NA_x000d_&#10;" xfId="88"/>
    <cellStyle name="ColLevel_0" xfId="89"/>
    <cellStyle name="常规 123" xfId="90"/>
    <cellStyle name="常规 118" xfId="91"/>
    <cellStyle name="常规 11" xfId="92"/>
    <cellStyle name="常规 124" xfId="93"/>
    <cellStyle name="常规 119" xfId="94"/>
    <cellStyle name="常规 12" xfId="95"/>
    <cellStyle name="常规 120" xfId="96"/>
    <cellStyle name="常规 121" xfId="97"/>
    <cellStyle name="常规 130" xfId="98"/>
    <cellStyle name="常规 125" xfId="99"/>
    <cellStyle name="常规 127" xfId="100"/>
    <cellStyle name="常规 133" xfId="101"/>
    <cellStyle name="常规 128" xfId="102"/>
    <cellStyle name="常规 134" xfId="103"/>
    <cellStyle name="常规 129" xfId="104"/>
    <cellStyle name="常规 13" xfId="105"/>
    <cellStyle name="常规 131" xfId="106"/>
    <cellStyle name="常规 14" xfId="107"/>
    <cellStyle name="常规 154" xfId="108"/>
    <cellStyle name="常规 149" xfId="109"/>
    <cellStyle name="常规 15 4" xfId="110"/>
    <cellStyle name="常规 15 5" xfId="111"/>
    <cellStyle name="常规 200" xfId="112"/>
    <cellStyle name="常规 150" xfId="113"/>
    <cellStyle name="常规 150 2" xfId="114"/>
    <cellStyle name="常规 151" xfId="115"/>
    <cellStyle name="常规 151 2" xfId="116"/>
    <cellStyle name="常规 152" xfId="117"/>
    <cellStyle name="常规 152 2" xfId="118"/>
    <cellStyle name="常规 153" xfId="119"/>
    <cellStyle name="常规 153 2" xfId="120"/>
    <cellStyle name="常规 155" xfId="121"/>
    <cellStyle name="常规 94" xfId="122"/>
    <cellStyle name="常规 89" xfId="123"/>
    <cellStyle name="常规 155 2" xfId="124"/>
    <cellStyle name="常规 21" xfId="125"/>
    <cellStyle name="常规 16" xfId="126"/>
    <cellStyle name="常规 22" xfId="127"/>
    <cellStyle name="常规 17" xfId="128"/>
    <cellStyle name="常规 83 2" xfId="129"/>
    <cellStyle name="常规 184" xfId="130"/>
    <cellStyle name="常规 179" xfId="131"/>
    <cellStyle name="常规 23" xfId="132"/>
    <cellStyle name="常规 18" xfId="133"/>
    <cellStyle name="常规 225" xfId="134"/>
    <cellStyle name="常规 180" xfId="135"/>
    <cellStyle name="常规 226" xfId="136"/>
    <cellStyle name="常规 181" xfId="137"/>
    <cellStyle name="常规 182" xfId="138"/>
    <cellStyle name="常规 228" xfId="139"/>
    <cellStyle name="常规 183" xfId="140"/>
    <cellStyle name="常规 24" xfId="141"/>
    <cellStyle name="常规 19" xfId="142"/>
    <cellStyle name="常规 191" xfId="143"/>
    <cellStyle name="常规 192" xfId="144"/>
    <cellStyle name="常规 193" xfId="145"/>
    <cellStyle name="常规 194" xfId="146"/>
    <cellStyle name="常规 198" xfId="147"/>
    <cellStyle name="常规 199" xfId="148"/>
    <cellStyle name="常规 2" xfId="149"/>
    <cellStyle name="常规 2 14" xfId="150"/>
    <cellStyle name="常规 2 18" xfId="151"/>
    <cellStyle name="常规 2 2" xfId="152"/>
    <cellStyle name="常规_单位万_10" xfId="153"/>
    <cellStyle name="常规 42" xfId="154"/>
    <cellStyle name="常规 37" xfId="155"/>
    <cellStyle name="常规 2 2 2" xfId="156"/>
    <cellStyle name="常规 20" xfId="157"/>
    <cellStyle name="常规 25" xfId="158"/>
    <cellStyle name="常规 29" xfId="159"/>
    <cellStyle name="常规 3" xfId="160"/>
    <cellStyle name="常规 32" xfId="161"/>
    <cellStyle name="常规 33" xfId="162"/>
    <cellStyle name="常规 40" xfId="163"/>
    <cellStyle name="常规 35" xfId="164"/>
    <cellStyle name="常规 41" xfId="165"/>
    <cellStyle name="常规 36" xfId="166"/>
    <cellStyle name="常规 43" xfId="167"/>
    <cellStyle name="常规 38" xfId="168"/>
    <cellStyle name="常规 4" xfId="169"/>
    <cellStyle name="常规 45" xfId="170"/>
    <cellStyle name="常规 46" xfId="171"/>
    <cellStyle name="常规 47" xfId="172"/>
    <cellStyle name="常规 53" xfId="173"/>
    <cellStyle name="常规 48" xfId="174"/>
    <cellStyle name="常规 49" xfId="175"/>
    <cellStyle name="常规 5" xfId="176"/>
    <cellStyle name="常规 55" xfId="177"/>
    <cellStyle name="常规 69" xfId="178"/>
    <cellStyle name="常规 7" xfId="179"/>
    <cellStyle name="常规 70" xfId="180"/>
    <cellStyle name="常规 71" xfId="181"/>
    <cellStyle name="常规 72" xfId="182"/>
    <cellStyle name="常规 80" xfId="183"/>
    <cellStyle name="常规 75" xfId="184"/>
    <cellStyle name="常规 81" xfId="185"/>
    <cellStyle name="常规 76" xfId="186"/>
    <cellStyle name="常规 84" xfId="187"/>
    <cellStyle name="常规 79" xfId="188"/>
    <cellStyle name="常规 8" xfId="189"/>
    <cellStyle name="常规 82" xfId="190"/>
    <cellStyle name="常规 83" xfId="191"/>
    <cellStyle name="常规 91" xfId="192"/>
    <cellStyle name="常规 86" xfId="193"/>
    <cellStyle name="常规 9" xfId="194"/>
    <cellStyle name="常规 92" xfId="195"/>
    <cellStyle name="常规 93" xfId="196"/>
    <cellStyle name="常规 95" xfId="197"/>
    <cellStyle name="常规 96" xfId="198"/>
    <cellStyle name="常规_201108" xfId="199"/>
    <cellStyle name="常规_县域排序3_30" xfId="200"/>
    <cellStyle name="常规_Sheet1" xfId="201"/>
    <cellStyle name="常规_Sheet4" xfId="202"/>
    <cellStyle name="常规_县域排序3" xfId="203"/>
    <cellStyle name="常规_县域排序3_10" xfId="204"/>
    <cellStyle name="常规_牡丹江" xfId="205"/>
    <cellStyle name="常规_对外经济" xfId="206"/>
    <cellStyle name="常规_对外经济_1" xfId="207"/>
    <cellStyle name="常规_对外经济_6" xfId="208"/>
    <cellStyle name="常规_对外经济_2" xfId="209"/>
    <cellStyle name="常规_对外经济_15" xfId="210"/>
    <cellStyle name="常规_对外经济_7" xfId="211"/>
    <cellStyle name="常规_对外经济_8" xfId="212"/>
    <cellStyle name="常规_对外经济_3" xfId="213"/>
    <cellStyle name="常规_对外经济_5" xfId="214"/>
    <cellStyle name="常规_对外经济_9" xfId="215"/>
    <cellStyle name="常规_对外经济_4" xfId="216"/>
    <cellStyle name="常规_对外经济_13" xfId="217"/>
    <cellStyle name="常规_对外经济_10" xfId="218"/>
    <cellStyle name="常规_对外经济_16" xfId="219"/>
    <cellStyle name="常规_对外经济_12" xfId="220"/>
    <cellStyle name="常规_对外经济_14" xfId="221"/>
    <cellStyle name="常规_进出口总额_1" xfId="222"/>
    <cellStyle name="常规_进出口总额_2" xfId="223"/>
    <cellStyle name="常规_进出口总额" xfId="224"/>
    <cellStyle name="常规_单位万_8" xfId="225"/>
    <cellStyle name="常规_单位万_7" xfId="226"/>
    <cellStyle name="常规_单位万_6" xfId="227"/>
    <cellStyle name="常规_单位万_4" xfId="228"/>
    <cellStyle name="常规_单位万_3" xfId="229"/>
    <cellStyle name="常规_单位万_1" xfId="230"/>
    <cellStyle name="常规_单位万_2" xfId="231"/>
    <cellStyle name="常规_单位万_9" xfId="232"/>
    <cellStyle name="常规_单位万_11" xfId="23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34"/>
  <sheetViews>
    <sheetView showZeros="0" workbookViewId="0" topLeftCell="A1">
      <selection activeCell="J11" sqref="J11"/>
    </sheetView>
  </sheetViews>
  <sheetFormatPr defaultColWidth="9.125" defaultRowHeight="14.25"/>
  <cols>
    <col min="1" max="1" width="38.25390625" style="6" bestFit="1" customWidth="1"/>
    <col min="2" max="16384" width="9.125" style="6" customWidth="1"/>
  </cols>
  <sheetData>
    <row r="1" ht="14.25">
      <c r="A1" s="480"/>
    </row>
    <row r="2" ht="14.25">
      <c r="A2" s="481"/>
    </row>
    <row r="3" ht="18.75" customHeight="1">
      <c r="A3" s="481"/>
    </row>
    <row r="4" ht="18.75" customHeight="1">
      <c r="A4" s="481"/>
    </row>
    <row r="5" ht="14.25">
      <c r="A5" s="3"/>
    </row>
    <row r="6" ht="14.25">
      <c r="A6" s="3"/>
    </row>
    <row r="7" ht="14.25">
      <c r="A7" s="3"/>
    </row>
    <row r="8" ht="20.25">
      <c r="A8" s="482" t="s">
        <v>0</v>
      </c>
    </row>
    <row r="9" ht="20.25">
      <c r="A9" s="482"/>
    </row>
    <row r="10" ht="20.25">
      <c r="A10" s="482"/>
    </row>
    <row r="11" ht="14.25">
      <c r="A11" s="3"/>
    </row>
    <row r="12" ht="20.25">
      <c r="A12" s="483">
        <v>2020.03</v>
      </c>
    </row>
    <row r="13" ht="14.25">
      <c r="A13" s="3"/>
    </row>
    <row r="14" ht="14.25">
      <c r="A14" s="3"/>
    </row>
    <row r="15" ht="14.25">
      <c r="A15" s="3"/>
    </row>
    <row r="16" ht="14.25">
      <c r="A16" s="3"/>
    </row>
    <row r="17" ht="14.25">
      <c r="A17" s="3"/>
    </row>
    <row r="18" ht="14.25">
      <c r="A18" s="3"/>
    </row>
    <row r="19" ht="14.25">
      <c r="A19" s="3"/>
    </row>
    <row r="20" ht="14.25">
      <c r="A20" s="3"/>
    </row>
    <row r="21" ht="14.25">
      <c r="A21" s="3"/>
    </row>
    <row r="22" ht="14.25">
      <c r="A22" s="3"/>
    </row>
    <row r="23" ht="14.25">
      <c r="A23" s="3"/>
    </row>
    <row r="24" ht="14.25">
      <c r="A24" s="3"/>
    </row>
    <row r="25" ht="14.25">
      <c r="A25" s="3"/>
    </row>
    <row r="26" ht="14.25">
      <c r="A26" s="3"/>
    </row>
    <row r="27" ht="14.25">
      <c r="A27" s="3"/>
    </row>
    <row r="28" ht="14.25">
      <c r="A28" s="484" t="s">
        <v>1</v>
      </c>
    </row>
    <row r="29" ht="14.25">
      <c r="A29" s="484" t="s">
        <v>2</v>
      </c>
    </row>
    <row r="30" ht="14.25">
      <c r="A30" s="3"/>
    </row>
    <row r="31" ht="14.25">
      <c r="A31" s="3"/>
    </row>
    <row r="32" ht="14.25">
      <c r="A32" s="3"/>
    </row>
    <row r="33" ht="14.25">
      <c r="A33" s="3"/>
    </row>
    <row r="34" ht="14.25">
      <c r="A34" s="3"/>
    </row>
  </sheetData>
  <sheetProtection/>
  <mergeCells count="1">
    <mergeCell ref="A1:A4"/>
  </mergeCells>
  <printOptions horizontalCentered="1" verticalCentered="1"/>
  <pageMargins left="0.2" right="0.2" top="0.2" bottom="0.2" header="0" footer="0"/>
  <pageSetup horizontalDpi="600" verticalDpi="600" orientation="portrait" paperSize="9"/>
</worksheet>
</file>

<file path=xl/worksheets/sheet10.xml><?xml version="1.0" encoding="utf-8"?>
<worksheet xmlns="http://schemas.openxmlformats.org/spreadsheetml/2006/main" xmlns:r="http://schemas.openxmlformats.org/officeDocument/2006/relationships">
  <sheetPr>
    <tabColor rgb="FFFFFF00"/>
  </sheetPr>
  <dimension ref="A1:C23"/>
  <sheetViews>
    <sheetView showZeros="0" workbookViewId="0" topLeftCell="A1">
      <selection activeCell="B7" sqref="B7"/>
    </sheetView>
  </sheetViews>
  <sheetFormatPr defaultColWidth="9.00390625" defaultRowHeight="14.25"/>
  <cols>
    <col min="1" max="1" width="22.75390625" style="6" customWidth="1"/>
    <col min="2" max="2" width="9.25390625" style="6" customWidth="1"/>
    <col min="3" max="3" width="9.625" style="6" customWidth="1"/>
    <col min="4" max="5" width="9.125" style="6" bestFit="1" customWidth="1"/>
    <col min="6" max="7" width="10.375" style="6" bestFit="1" customWidth="1"/>
    <col min="8" max="66" width="9.125" style="6" bestFit="1" customWidth="1"/>
    <col min="67" max="67" width="9.125" style="0" bestFit="1" customWidth="1"/>
  </cols>
  <sheetData>
    <row r="1" spans="1:3" ht="18" customHeight="1">
      <c r="A1" s="232"/>
      <c r="B1" s="86"/>
      <c r="C1" s="86"/>
    </row>
    <row r="2" spans="1:3" ht="20.25" customHeight="1">
      <c r="A2" s="234" t="s">
        <v>170</v>
      </c>
      <c r="B2" s="235"/>
      <c r="C2" s="235"/>
    </row>
    <row r="3" spans="1:3" ht="39.75" customHeight="1">
      <c r="A3" s="358" t="s">
        <v>171</v>
      </c>
      <c r="B3" s="359" t="s">
        <v>74</v>
      </c>
      <c r="C3" s="360" t="s">
        <v>46</v>
      </c>
    </row>
    <row r="4" spans="1:3" ht="24.75" customHeight="1">
      <c r="A4" s="342" t="s">
        <v>172</v>
      </c>
      <c r="B4" s="343">
        <v>11692</v>
      </c>
      <c r="C4" s="344">
        <v>6.639912440715065</v>
      </c>
    </row>
    <row r="5" spans="1:3" ht="24.75" customHeight="1">
      <c r="A5" s="347" t="s">
        <v>147</v>
      </c>
      <c r="B5" s="361"/>
      <c r="C5" s="362"/>
    </row>
    <row r="6" spans="1:3" ht="24.75" customHeight="1">
      <c r="A6" s="347" t="s">
        <v>173</v>
      </c>
      <c r="B6" s="51">
        <v>2028</v>
      </c>
      <c r="C6" s="363">
        <v>238</v>
      </c>
    </row>
    <row r="7" spans="1:3" ht="24.75" customHeight="1">
      <c r="A7" s="347" t="s">
        <v>150</v>
      </c>
      <c r="B7" s="364">
        <v>9664</v>
      </c>
      <c r="C7" s="70">
        <v>-6.754148977228866</v>
      </c>
    </row>
    <row r="8" spans="1:3" ht="24.75" customHeight="1">
      <c r="A8" s="347" t="s">
        <v>152</v>
      </c>
      <c r="B8" s="364"/>
      <c r="C8" s="70"/>
    </row>
    <row r="9" spans="1:3" ht="24.75" customHeight="1">
      <c r="A9" s="347" t="s">
        <v>154</v>
      </c>
      <c r="B9" s="349"/>
      <c r="C9" s="68"/>
    </row>
    <row r="10" spans="1:3" ht="24.75" customHeight="1">
      <c r="A10" s="347" t="s">
        <v>174</v>
      </c>
      <c r="B10" s="365">
        <v>8592</v>
      </c>
      <c r="C10" s="68">
        <v>-5.851413543721236</v>
      </c>
    </row>
    <row r="11" spans="1:3" ht="24.75" customHeight="1">
      <c r="A11" s="347" t="s">
        <v>175</v>
      </c>
      <c r="B11" s="365">
        <v>1300</v>
      </c>
      <c r="C11" s="68">
        <v>606.5217391304348</v>
      </c>
    </row>
    <row r="12" spans="1:3" ht="24.75" customHeight="1">
      <c r="A12" s="347" t="s">
        <v>157</v>
      </c>
      <c r="B12" s="365">
        <v>1000</v>
      </c>
      <c r="C12" s="68">
        <v>3233.3333333333335</v>
      </c>
    </row>
    <row r="13" spans="1:3" ht="24.75" customHeight="1">
      <c r="A13" s="347" t="s">
        <v>159</v>
      </c>
      <c r="B13" s="365">
        <v>800</v>
      </c>
      <c r="C13" s="68">
        <v>-50.73891625615764</v>
      </c>
    </row>
    <row r="14" spans="1:3" ht="24.75" customHeight="1">
      <c r="A14" s="366" t="s">
        <v>176</v>
      </c>
      <c r="B14" s="68">
        <v>1443.7647</v>
      </c>
      <c r="C14" s="68">
        <v>5.173469442018444</v>
      </c>
    </row>
    <row r="15" spans="1:3" ht="24.75" customHeight="1">
      <c r="A15" s="347" t="s">
        <v>177</v>
      </c>
      <c r="B15" s="68">
        <v>1045.8337</v>
      </c>
      <c r="C15" s="68">
        <v>6.495268913273094</v>
      </c>
    </row>
    <row r="16" spans="1:3" ht="24.75" customHeight="1">
      <c r="A16" s="347" t="s">
        <v>178</v>
      </c>
      <c r="B16" s="68">
        <v>0.5103</v>
      </c>
      <c r="C16" s="68">
        <v>2451.5</v>
      </c>
    </row>
    <row r="17" spans="1:3" ht="24.75" customHeight="1">
      <c r="A17" s="347" t="s">
        <v>177</v>
      </c>
      <c r="B17" s="68">
        <v>0.24</v>
      </c>
      <c r="C17" s="68">
        <v>1100</v>
      </c>
    </row>
    <row r="18" spans="1:3" ht="24.75" customHeight="1">
      <c r="A18" s="366" t="s">
        <v>179</v>
      </c>
      <c r="B18" s="68"/>
      <c r="C18" s="68"/>
    </row>
    <row r="19" spans="1:3" ht="24.75" customHeight="1">
      <c r="A19" s="347" t="s">
        <v>177</v>
      </c>
      <c r="B19" s="68"/>
      <c r="C19" s="68"/>
    </row>
    <row r="20" spans="1:3" ht="24.75" customHeight="1">
      <c r="A20" s="366" t="s">
        <v>180</v>
      </c>
      <c r="B20" s="68">
        <v>5.6993</v>
      </c>
      <c r="C20" s="68">
        <v>-71.33538201552103</v>
      </c>
    </row>
    <row r="21" spans="1:3" ht="24.75" customHeight="1">
      <c r="A21" s="347" t="s">
        <v>177</v>
      </c>
      <c r="B21" s="68">
        <v>5.1513</v>
      </c>
      <c r="C21" s="68">
        <v>-71.88876216254563</v>
      </c>
    </row>
    <row r="22" spans="1:3" ht="24.75" customHeight="1">
      <c r="A22" s="347" t="s">
        <v>181</v>
      </c>
      <c r="B22" s="349">
        <v>29173</v>
      </c>
      <c r="C22" s="68">
        <v>-69.50854968853213</v>
      </c>
    </row>
    <row r="23" spans="1:3" ht="24.75" customHeight="1">
      <c r="A23" s="350" t="s">
        <v>177</v>
      </c>
      <c r="B23" s="351">
        <v>26294</v>
      </c>
      <c r="C23" s="352">
        <v>-69.65563403037437</v>
      </c>
    </row>
  </sheetData>
  <sheetProtection/>
  <printOptions horizontalCentered="1" verticalCentered="1"/>
  <pageMargins left="0.2" right="0.2" top="0.2" bottom="0.2" header="0" footer="0"/>
  <pageSetup horizontalDpi="300" verticalDpi="300" orientation="portrait" paperSize="9"/>
</worksheet>
</file>

<file path=xl/worksheets/sheet11.xml><?xml version="1.0" encoding="utf-8"?>
<worksheet xmlns="http://schemas.openxmlformats.org/spreadsheetml/2006/main" xmlns:r="http://schemas.openxmlformats.org/officeDocument/2006/relationships">
  <sheetPr>
    <tabColor indexed="10"/>
  </sheetPr>
  <dimension ref="A1:C20"/>
  <sheetViews>
    <sheetView showZeros="0" workbookViewId="0" topLeftCell="A6">
      <selection activeCell="F16" sqref="F16"/>
    </sheetView>
  </sheetViews>
  <sheetFormatPr defaultColWidth="9.00390625" defaultRowHeight="14.25"/>
  <cols>
    <col min="1" max="1" width="23.75390625" style="6" customWidth="1"/>
    <col min="2" max="2" width="9.625" style="7" customWidth="1"/>
    <col min="3" max="3" width="10.00390625" style="7" customWidth="1"/>
    <col min="4" max="4" width="9.125" style="6" bestFit="1" customWidth="1"/>
    <col min="5" max="5" width="23.75390625" style="6" customWidth="1"/>
    <col min="6" max="6" width="10.375" style="6" bestFit="1" customWidth="1"/>
    <col min="7" max="7" width="12.625" style="6" bestFit="1" customWidth="1"/>
    <col min="8" max="43" width="9.125" style="6" bestFit="1" customWidth="1"/>
    <col min="44" max="45" width="9.125" style="0" bestFit="1" customWidth="1"/>
  </cols>
  <sheetData>
    <row r="1" spans="1:3" ht="18" customHeight="1">
      <c r="A1" s="232"/>
      <c r="B1" s="337"/>
      <c r="C1" s="337"/>
    </row>
    <row r="2" spans="1:3" ht="20.25" customHeight="1">
      <c r="A2" s="338" t="s">
        <v>182</v>
      </c>
      <c r="B2" s="339"/>
      <c r="C2" s="339"/>
    </row>
    <row r="3" spans="1:3" ht="31.5" customHeight="1">
      <c r="A3" s="340" t="s">
        <v>183</v>
      </c>
      <c r="B3" s="341" t="s">
        <v>45</v>
      </c>
      <c r="C3" s="81" t="s">
        <v>46</v>
      </c>
    </row>
    <row r="4" spans="1:3" ht="31.5" customHeight="1">
      <c r="A4" s="342" t="s">
        <v>57</v>
      </c>
      <c r="B4" s="343"/>
      <c r="C4" s="344">
        <v>-23.54005684041769</v>
      </c>
    </row>
    <row r="5" spans="1:3" ht="31.5" customHeight="1">
      <c r="A5" s="345" t="s">
        <v>184</v>
      </c>
      <c r="B5" s="346"/>
      <c r="C5" s="346"/>
    </row>
    <row r="6" spans="1:3" ht="31.5" customHeight="1">
      <c r="A6" s="347" t="s">
        <v>185</v>
      </c>
      <c r="B6" s="348"/>
      <c r="C6" s="346">
        <v>-22.34751049369376</v>
      </c>
    </row>
    <row r="7" spans="1:3" ht="31.5" customHeight="1">
      <c r="A7" s="347" t="s">
        <v>186</v>
      </c>
      <c r="B7" s="348"/>
      <c r="C7" s="346">
        <v>-43.25422501806878</v>
      </c>
    </row>
    <row r="8" spans="1:3" ht="31.5" customHeight="1">
      <c r="A8" s="347" t="s">
        <v>187</v>
      </c>
      <c r="B8" s="349"/>
      <c r="C8" s="68"/>
    </row>
    <row r="9" spans="1:3" ht="31.5" customHeight="1">
      <c r="A9" s="347" t="s">
        <v>188</v>
      </c>
      <c r="B9" s="349"/>
      <c r="C9" s="68">
        <v>-23.46672403294741</v>
      </c>
    </row>
    <row r="10" spans="1:3" ht="31.5" customHeight="1">
      <c r="A10" s="350" t="s">
        <v>189</v>
      </c>
      <c r="B10" s="351"/>
      <c r="C10" s="352">
        <v>-23.941745756756234</v>
      </c>
    </row>
    <row r="11" spans="1:3" ht="15" customHeight="1">
      <c r="A11" s="144"/>
      <c r="B11" s="29"/>
      <c r="C11" s="24"/>
    </row>
    <row r="12" spans="1:3" ht="31.5" customHeight="1">
      <c r="A12" s="340" t="s">
        <v>44</v>
      </c>
      <c r="B12" s="43" t="s">
        <v>74</v>
      </c>
      <c r="C12" s="81" t="s">
        <v>46</v>
      </c>
    </row>
    <row r="13" spans="1:3" ht="40.5" customHeight="1">
      <c r="A13" s="144" t="s">
        <v>53</v>
      </c>
      <c r="B13" s="349">
        <v>67946</v>
      </c>
      <c r="C13" s="68">
        <v>-30.8</v>
      </c>
    </row>
    <row r="14" spans="1:3" ht="41.25" customHeight="1">
      <c r="A14" s="353" t="s">
        <v>54</v>
      </c>
      <c r="B14" s="354">
        <v>67183</v>
      </c>
      <c r="C14" s="355">
        <v>-29.8</v>
      </c>
    </row>
    <row r="15" spans="1:3" ht="40.5" customHeight="1">
      <c r="A15" s="353" t="s">
        <v>190</v>
      </c>
      <c r="B15" s="356"/>
      <c r="C15" s="356"/>
    </row>
    <row r="16" spans="1:3" ht="31.5" customHeight="1">
      <c r="A16" s="353" t="s">
        <v>191</v>
      </c>
      <c r="B16" s="70">
        <v>14.5</v>
      </c>
      <c r="C16" s="70">
        <v>-47.6</v>
      </c>
    </row>
    <row r="17" spans="1:3" ht="40.5" customHeight="1">
      <c r="A17" s="353" t="s">
        <v>192</v>
      </c>
      <c r="B17" s="44">
        <v>107.56</v>
      </c>
      <c r="C17" s="45">
        <v>-46.81</v>
      </c>
    </row>
    <row r="18" spans="1:3" ht="33.75" customHeight="1">
      <c r="A18" s="357"/>
      <c r="B18" s="357"/>
      <c r="C18" s="357"/>
    </row>
    <row r="19" ht="14.25">
      <c r="A19" s="289"/>
    </row>
    <row r="20" ht="14.25">
      <c r="A20" s="289"/>
    </row>
  </sheetData>
  <sheetProtection/>
  <mergeCells count="2">
    <mergeCell ref="A2:C2"/>
    <mergeCell ref="A18:C18"/>
  </mergeCells>
  <printOptions horizontalCentered="1" verticalCentered="1"/>
  <pageMargins left="0.2" right="0.2" top="0.2" bottom="0.2" header="0" footer="0"/>
  <pageSetup horizontalDpi="300" verticalDpi="300" orientation="portrait" paperSize="9"/>
</worksheet>
</file>

<file path=xl/worksheets/sheet12.xml><?xml version="1.0" encoding="utf-8"?>
<worksheet xmlns="http://schemas.openxmlformats.org/spreadsheetml/2006/main" xmlns:r="http://schemas.openxmlformats.org/officeDocument/2006/relationships">
  <sheetPr>
    <tabColor indexed="10"/>
  </sheetPr>
  <dimension ref="A1:C30"/>
  <sheetViews>
    <sheetView showZeros="0" workbookViewId="0" topLeftCell="A1">
      <selection activeCell="G7" sqref="G7"/>
    </sheetView>
  </sheetViews>
  <sheetFormatPr defaultColWidth="9.125" defaultRowHeight="14.25"/>
  <cols>
    <col min="1" max="1" width="23.75390625" style="231" customWidth="1"/>
    <col min="2" max="2" width="11.00390625" style="319" customWidth="1"/>
    <col min="3" max="3" width="10.00390625" style="246" customWidth="1"/>
    <col min="4" max="4" width="16.25390625" style="231" customWidth="1"/>
    <col min="5" max="5" width="19.125" style="231" customWidth="1"/>
    <col min="6" max="15" width="9.125" style="231" customWidth="1"/>
    <col min="16" max="17" width="9.00390625" style="231" customWidth="1"/>
    <col min="18" max="18" width="9.00390625" style="0" bestFit="1" customWidth="1"/>
  </cols>
  <sheetData>
    <row r="1" spans="1:3" s="318" customFormat="1" ht="18" customHeight="1">
      <c r="A1" s="320"/>
      <c r="B1" s="321"/>
      <c r="C1" s="321"/>
    </row>
    <row r="2" spans="1:3" ht="20.25" customHeight="1">
      <c r="A2" s="291" t="s">
        <v>193</v>
      </c>
      <c r="B2" s="322" t="s">
        <v>194</v>
      </c>
      <c r="C2" s="322"/>
    </row>
    <row r="3" spans="1:3" ht="39.75" customHeight="1">
      <c r="A3" s="323" t="s">
        <v>171</v>
      </c>
      <c r="B3" s="43" t="s">
        <v>74</v>
      </c>
      <c r="C3" s="324" t="s">
        <v>46</v>
      </c>
    </row>
    <row r="4" spans="1:3" ht="16.5" customHeight="1">
      <c r="A4" s="325" t="s">
        <v>195</v>
      </c>
      <c r="B4" s="326">
        <v>70.59129799</v>
      </c>
      <c r="C4" s="326">
        <v>-29.5558427928309</v>
      </c>
    </row>
    <row r="5" spans="1:3" ht="16.5" customHeight="1">
      <c r="A5" s="327" t="s">
        <v>196</v>
      </c>
      <c r="B5" s="328">
        <v>12.77744469</v>
      </c>
      <c r="C5" s="328">
        <v>-22.407097966944338</v>
      </c>
    </row>
    <row r="6" spans="1:3" ht="16.5" customHeight="1">
      <c r="A6" s="327" t="s">
        <v>197</v>
      </c>
      <c r="B6" s="328"/>
      <c r="C6" s="328"/>
    </row>
    <row r="7" spans="1:3" ht="16.5" customHeight="1">
      <c r="A7" s="327" t="s">
        <v>198</v>
      </c>
      <c r="B7" s="328">
        <v>4.20363779</v>
      </c>
      <c r="C7" s="329">
        <v>-22.593519840602713</v>
      </c>
    </row>
    <row r="8" spans="1:3" ht="16.5" customHeight="1">
      <c r="A8" s="327" t="s">
        <v>199</v>
      </c>
      <c r="B8" s="328">
        <v>6.1630125</v>
      </c>
      <c r="C8" s="328">
        <v>-28.80322985600961</v>
      </c>
    </row>
    <row r="9" spans="1:3" ht="16.5" customHeight="1">
      <c r="A9" s="327" t="s">
        <v>200</v>
      </c>
      <c r="B9" s="328"/>
      <c r="C9" s="328"/>
    </row>
    <row r="10" spans="1:3" ht="16.5" customHeight="1">
      <c r="A10" s="327" t="s">
        <v>201</v>
      </c>
      <c r="B10" s="329" t="s">
        <v>202</v>
      </c>
      <c r="C10" s="328">
        <v>-61.951822290327875</v>
      </c>
    </row>
    <row r="11" spans="1:3" ht="16.5" customHeight="1">
      <c r="A11" s="327" t="s">
        <v>203</v>
      </c>
      <c r="B11" s="328">
        <v>1.79470673</v>
      </c>
      <c r="C11" s="328">
        <v>-12.832336943703666</v>
      </c>
    </row>
    <row r="12" spans="1:3" ht="16.5" customHeight="1">
      <c r="A12" s="327" t="s">
        <v>204</v>
      </c>
      <c r="B12" s="328">
        <v>10.16645605</v>
      </c>
      <c r="C12" s="328">
        <v>-25.26264202449354</v>
      </c>
    </row>
    <row r="13" spans="1:3" ht="16.5" customHeight="1">
      <c r="A13" s="327" t="s">
        <v>205</v>
      </c>
      <c r="B13" s="328">
        <v>57.8138533</v>
      </c>
      <c r="C13" s="328">
        <v>-30.961600928660655</v>
      </c>
    </row>
    <row r="14" spans="1:3" ht="16.5" customHeight="1">
      <c r="A14" s="327" t="s">
        <v>197</v>
      </c>
      <c r="B14" s="328"/>
      <c r="C14" s="328"/>
    </row>
    <row r="15" spans="1:3" ht="16.5" customHeight="1">
      <c r="A15" s="327" t="s">
        <v>198</v>
      </c>
      <c r="B15" s="328">
        <v>38.97098292</v>
      </c>
      <c r="C15" s="328">
        <v>-37.99704985439561</v>
      </c>
    </row>
    <row r="16" spans="1:3" ht="16.5" customHeight="1">
      <c r="A16" s="327" t="s">
        <v>199</v>
      </c>
      <c r="B16" s="328">
        <v>16.1712854</v>
      </c>
      <c r="C16" s="328">
        <v>-10.82896786496931</v>
      </c>
    </row>
    <row r="17" spans="1:3" ht="16.5" customHeight="1">
      <c r="A17" s="327" t="s">
        <v>200</v>
      </c>
      <c r="B17" s="328"/>
      <c r="C17" s="328"/>
    </row>
    <row r="18" spans="1:3" ht="16.5" customHeight="1">
      <c r="A18" s="327" t="s">
        <v>201</v>
      </c>
      <c r="B18" s="328">
        <v>3.76516595</v>
      </c>
      <c r="C18" s="328">
        <v>-49.9113144744206</v>
      </c>
    </row>
    <row r="19" spans="1:3" ht="16.5" customHeight="1">
      <c r="A19" s="327" t="s">
        <v>203</v>
      </c>
      <c r="B19" s="330">
        <v>1.13650682</v>
      </c>
      <c r="C19" s="328">
        <v>-1.2065326455772987</v>
      </c>
    </row>
    <row r="20" spans="1:3" ht="16.5" customHeight="1">
      <c r="A20" s="327" t="s">
        <v>204</v>
      </c>
      <c r="B20" s="330">
        <v>51.60588492</v>
      </c>
      <c r="C20" s="328">
        <v>-29.656546489496836</v>
      </c>
    </row>
    <row r="21" spans="1:3" ht="16.5" customHeight="1">
      <c r="A21" s="327" t="s">
        <v>206</v>
      </c>
      <c r="B21" s="328">
        <v>35.92432484</v>
      </c>
      <c r="C21" s="328">
        <v>-22.49207743624491</v>
      </c>
    </row>
    <row r="22" spans="1:3" ht="16.5" customHeight="1">
      <c r="A22" s="327" t="s">
        <v>207</v>
      </c>
      <c r="B22" s="328">
        <v>8.01567174</v>
      </c>
      <c r="C22" s="328">
        <v>-20.408852123386602</v>
      </c>
    </row>
    <row r="23" spans="1:3" ht="16.5" customHeight="1">
      <c r="A23" s="327" t="s">
        <v>208</v>
      </c>
      <c r="B23" s="328">
        <v>0.89140241</v>
      </c>
      <c r="C23" s="328">
        <v>54.06871580961465</v>
      </c>
    </row>
    <row r="24" spans="1:3" ht="16.5" customHeight="1">
      <c r="A24" s="327" t="s">
        <v>207</v>
      </c>
      <c r="B24" s="328">
        <v>0.29603177</v>
      </c>
      <c r="C24" s="328">
        <v>-45.1658542853389</v>
      </c>
    </row>
    <row r="25" spans="1:3" ht="16.5" customHeight="1">
      <c r="A25" s="331" t="s">
        <v>209</v>
      </c>
      <c r="B25" s="328">
        <v>1.06393928</v>
      </c>
      <c r="C25" s="328">
        <v>10.471977863724021</v>
      </c>
    </row>
    <row r="26" spans="1:3" ht="16.5" customHeight="1">
      <c r="A26" s="331" t="s">
        <v>207</v>
      </c>
      <c r="B26" s="328">
        <v>0.48816237</v>
      </c>
      <c r="C26" s="328">
        <v>-8.123768517513172</v>
      </c>
    </row>
    <row r="27" spans="1:3" ht="16.5" customHeight="1">
      <c r="A27" s="331" t="s">
        <v>210</v>
      </c>
      <c r="B27" s="332"/>
      <c r="C27" s="333"/>
    </row>
    <row r="28" spans="1:3" ht="16.5" customHeight="1">
      <c r="A28" s="331" t="s">
        <v>211</v>
      </c>
      <c r="B28" s="332"/>
      <c r="C28" s="333"/>
    </row>
    <row r="29" spans="1:3" ht="16.5" customHeight="1">
      <c r="A29" s="331" t="s">
        <v>212</v>
      </c>
      <c r="B29" s="332"/>
      <c r="C29" s="333"/>
    </row>
    <row r="30" spans="1:3" ht="16.5" customHeight="1">
      <c r="A30" s="334" t="s">
        <v>213</v>
      </c>
      <c r="B30" s="335"/>
      <c r="C30" s="336"/>
    </row>
  </sheetData>
  <sheetProtection/>
  <mergeCells count="1">
    <mergeCell ref="B2:C2"/>
  </mergeCells>
  <printOptions horizontalCentered="1" verticalCentered="1"/>
  <pageMargins left="0.2" right="0.2" top="0.2" bottom="0.2" header="0" footer="0"/>
  <pageSetup horizontalDpi="300" verticalDpi="300" orientation="portrait" paperSize="9"/>
</worksheet>
</file>

<file path=xl/worksheets/sheet13.xml><?xml version="1.0" encoding="utf-8"?>
<worksheet xmlns="http://schemas.openxmlformats.org/spreadsheetml/2006/main" xmlns:r="http://schemas.openxmlformats.org/officeDocument/2006/relationships">
  <sheetPr>
    <tabColor indexed="10"/>
  </sheetPr>
  <dimension ref="A2:J117"/>
  <sheetViews>
    <sheetView zoomScaleSheetLayoutView="100" workbookViewId="0" topLeftCell="A1">
      <selection activeCell="J14" sqref="J14"/>
    </sheetView>
  </sheetViews>
  <sheetFormatPr defaultColWidth="9.00390625" defaultRowHeight="14.25"/>
  <cols>
    <col min="1" max="1" width="18.875" style="249" customWidth="1"/>
    <col min="2" max="2" width="7.50390625" style="290" customWidth="1"/>
    <col min="3" max="3" width="9.875" style="290" bestFit="1" customWidth="1"/>
    <col min="4" max="4" width="9.75390625" style="290" customWidth="1"/>
    <col min="5" max="5" width="9.50390625" style="290" bestFit="1" customWidth="1"/>
    <col min="6" max="6" width="25.00390625" style="290" customWidth="1"/>
    <col min="7" max="31" width="9.125" style="290" bestFit="1" customWidth="1"/>
    <col min="32" max="32" width="9.125" style="0" bestFit="1" customWidth="1"/>
  </cols>
  <sheetData>
    <row r="2" spans="1:10" ht="16.5">
      <c r="A2" s="291" t="s">
        <v>214</v>
      </c>
      <c r="C2" s="292" t="s">
        <v>215</v>
      </c>
      <c r="D2" s="292"/>
      <c r="F2" s="293"/>
      <c r="G2" s="293"/>
      <c r="H2" s="293"/>
      <c r="I2" s="293"/>
      <c r="J2" s="293"/>
    </row>
    <row r="3" spans="1:10" ht="15.75" customHeight="1">
      <c r="A3" s="294" t="s">
        <v>171</v>
      </c>
      <c r="B3" s="295" t="s">
        <v>216</v>
      </c>
      <c r="C3" s="295" t="s">
        <v>216</v>
      </c>
      <c r="D3" s="295" t="s">
        <v>216</v>
      </c>
      <c r="F3" s="293"/>
      <c r="G3" s="293"/>
      <c r="H3" s="293"/>
      <c r="I3" s="293"/>
      <c r="J3" s="293"/>
    </row>
    <row r="4" spans="1:10" ht="31.5" customHeight="1">
      <c r="A4" s="296"/>
      <c r="B4" s="297" t="s">
        <v>217</v>
      </c>
      <c r="C4" s="298" t="s">
        <v>218</v>
      </c>
      <c r="D4" s="298" t="s">
        <v>219</v>
      </c>
      <c r="F4" s="299"/>
      <c r="G4" s="300"/>
      <c r="H4" s="300"/>
      <c r="I4" s="300"/>
      <c r="J4" s="293"/>
    </row>
    <row r="5" spans="1:10" ht="36.75" customHeight="1">
      <c r="A5" s="301" t="s">
        <v>220</v>
      </c>
      <c r="B5" s="302">
        <v>98.90296077</v>
      </c>
      <c r="C5" s="302">
        <v>103.4360834</v>
      </c>
      <c r="D5" s="303">
        <v>104.23572096</v>
      </c>
      <c r="F5" s="304"/>
      <c r="G5" s="305"/>
      <c r="H5" s="305"/>
      <c r="I5" s="305"/>
      <c r="J5" s="293"/>
    </row>
    <row r="6" spans="1:10" ht="36.75" customHeight="1">
      <c r="A6" s="306" t="s">
        <v>221</v>
      </c>
      <c r="B6" s="307">
        <v>97.61575993</v>
      </c>
      <c r="C6" s="307">
        <v>114.06445331</v>
      </c>
      <c r="D6" s="308">
        <v>116.51958575</v>
      </c>
      <c r="F6" s="304"/>
      <c r="G6" s="305"/>
      <c r="H6" s="305"/>
      <c r="I6" s="305"/>
      <c r="J6" s="293"/>
    </row>
    <row r="7" spans="1:10" ht="36.75" customHeight="1">
      <c r="A7" s="306" t="s">
        <v>222</v>
      </c>
      <c r="B7" s="307">
        <v>98.99436282</v>
      </c>
      <c r="C7" s="307">
        <v>98.32806318</v>
      </c>
      <c r="D7" s="308">
        <v>99.40053637</v>
      </c>
      <c r="F7" s="304"/>
      <c r="G7" s="305"/>
      <c r="H7" s="305"/>
      <c r="I7" s="305"/>
      <c r="J7" s="293"/>
    </row>
    <row r="8" spans="1:10" ht="36.75" customHeight="1">
      <c r="A8" s="306" t="s">
        <v>223</v>
      </c>
      <c r="B8" s="307">
        <v>99.79948787</v>
      </c>
      <c r="C8" s="309">
        <v>95.57609733</v>
      </c>
      <c r="D8" s="308">
        <v>95.72754348</v>
      </c>
      <c r="F8" s="304"/>
      <c r="G8" s="305"/>
      <c r="H8" s="305"/>
      <c r="I8" s="305"/>
      <c r="J8" s="293"/>
    </row>
    <row r="9" spans="1:10" ht="36.75" customHeight="1">
      <c r="A9" s="306" t="s">
        <v>224</v>
      </c>
      <c r="B9" s="309">
        <v>100.01004911</v>
      </c>
      <c r="C9" s="309">
        <v>101.52861651</v>
      </c>
      <c r="D9" s="308">
        <v>100.97492895</v>
      </c>
      <c r="F9" s="304"/>
      <c r="G9" s="305"/>
      <c r="H9" s="305"/>
      <c r="I9" s="305"/>
      <c r="J9" s="293"/>
    </row>
    <row r="10" spans="1:10" ht="36.75" customHeight="1">
      <c r="A10" s="306" t="s">
        <v>225</v>
      </c>
      <c r="B10" s="307">
        <v>98.42917122</v>
      </c>
      <c r="C10" s="307">
        <v>98.73452339</v>
      </c>
      <c r="D10" s="308">
        <v>98.84075124</v>
      </c>
      <c r="F10" s="304"/>
      <c r="G10" s="305"/>
      <c r="H10" s="305"/>
      <c r="I10" s="305"/>
      <c r="J10" s="293"/>
    </row>
    <row r="11" spans="1:10" ht="36.75" customHeight="1">
      <c r="A11" s="306" t="s">
        <v>226</v>
      </c>
      <c r="B11" s="307">
        <v>100.00726127</v>
      </c>
      <c r="C11" s="307">
        <v>101.7733646</v>
      </c>
      <c r="D11" s="308">
        <v>101.76554978</v>
      </c>
      <c r="F11" s="304"/>
      <c r="G11" s="305"/>
      <c r="H11" s="305"/>
      <c r="I11" s="305"/>
      <c r="J11" s="293"/>
    </row>
    <row r="12" spans="1:10" ht="36.75" customHeight="1">
      <c r="A12" s="306" t="s">
        <v>227</v>
      </c>
      <c r="B12" s="307">
        <v>100</v>
      </c>
      <c r="C12" s="307">
        <v>100.09056418</v>
      </c>
      <c r="D12" s="308">
        <v>100.09038504</v>
      </c>
      <c r="F12" s="304"/>
      <c r="G12" s="305"/>
      <c r="H12" s="305"/>
      <c r="I12" s="305"/>
      <c r="J12" s="293"/>
    </row>
    <row r="13" spans="1:10" ht="36.75" customHeight="1">
      <c r="A13" s="306" t="s">
        <v>228</v>
      </c>
      <c r="B13" s="307">
        <v>99.65879941</v>
      </c>
      <c r="C13" s="307">
        <v>105.64251099</v>
      </c>
      <c r="D13" s="308">
        <v>105.99344008</v>
      </c>
      <c r="F13" s="304"/>
      <c r="G13" s="305"/>
      <c r="H13" s="305"/>
      <c r="I13" s="305"/>
      <c r="J13" s="293"/>
    </row>
    <row r="14" spans="1:10" ht="36.75" customHeight="1">
      <c r="A14" s="310" t="s">
        <v>229</v>
      </c>
      <c r="B14" s="311">
        <v>100.04950000000001</v>
      </c>
      <c r="C14" s="303">
        <v>101.17670000000001</v>
      </c>
      <c r="D14" s="312">
        <v>101.1991</v>
      </c>
      <c r="E14" s="303"/>
      <c r="F14" s="304"/>
      <c r="G14" s="305"/>
      <c r="H14" s="305"/>
      <c r="I14" s="305"/>
      <c r="J14" s="293"/>
    </row>
    <row r="15" spans="1:10" ht="36.75" customHeight="1">
      <c r="A15" s="306" t="s">
        <v>230</v>
      </c>
      <c r="B15" s="307">
        <v>100.0964</v>
      </c>
      <c r="C15" s="307">
        <v>101.2535</v>
      </c>
      <c r="D15" s="313">
        <v>101.0575</v>
      </c>
      <c r="E15" s="307"/>
      <c r="F15" s="304"/>
      <c r="G15" s="305"/>
      <c r="H15" s="305"/>
      <c r="I15" s="305"/>
      <c r="J15" s="293"/>
    </row>
    <row r="16" spans="1:10" ht="36.75" customHeight="1">
      <c r="A16" s="306" t="s">
        <v>231</v>
      </c>
      <c r="B16" s="307">
        <v>99.9701</v>
      </c>
      <c r="C16" s="307">
        <v>101.0578</v>
      </c>
      <c r="D16" s="313">
        <v>101.45870000000001</v>
      </c>
      <c r="E16" s="307"/>
      <c r="F16" s="304"/>
      <c r="G16" s="305"/>
      <c r="H16" s="305"/>
      <c r="I16" s="305"/>
      <c r="J16" s="293"/>
    </row>
    <row r="17" spans="1:10" ht="36.75" customHeight="1">
      <c r="A17" s="314" t="s">
        <v>232</v>
      </c>
      <c r="B17" s="315">
        <v>100</v>
      </c>
      <c r="C17" s="315">
        <v>100</v>
      </c>
      <c r="D17" s="315">
        <v>100</v>
      </c>
      <c r="E17" s="307"/>
      <c r="F17" s="304"/>
      <c r="G17" s="305"/>
      <c r="H17" s="305"/>
      <c r="I17" s="305"/>
      <c r="J17" s="293"/>
    </row>
    <row r="18" spans="1:10" ht="15.75" customHeight="1">
      <c r="A18" s="316"/>
      <c r="B18" s="317"/>
      <c r="C18" s="317"/>
      <c r="F18" s="304"/>
      <c r="G18" s="305"/>
      <c r="H18" s="305"/>
      <c r="I18" s="305"/>
      <c r="J18" s="293"/>
    </row>
    <row r="19" spans="6:10" ht="15.75" customHeight="1">
      <c r="F19" s="304"/>
      <c r="G19" s="305"/>
      <c r="H19" s="305"/>
      <c r="I19" s="305"/>
      <c r="J19" s="293"/>
    </row>
    <row r="20" spans="6:10" ht="15.75">
      <c r="F20" s="304"/>
      <c r="G20" s="305"/>
      <c r="H20" s="305"/>
      <c r="I20" s="305"/>
      <c r="J20" s="293"/>
    </row>
    <row r="21" spans="6:10" ht="15.75">
      <c r="F21" s="304"/>
      <c r="G21" s="305"/>
      <c r="H21" s="305"/>
      <c r="I21" s="305"/>
      <c r="J21" s="293"/>
    </row>
    <row r="22" spans="6:10" ht="15.75">
      <c r="F22" s="304"/>
      <c r="G22" s="305"/>
      <c r="H22" s="305"/>
      <c r="I22" s="305"/>
      <c r="J22" s="293"/>
    </row>
    <row r="23" spans="6:10" ht="15.75">
      <c r="F23" s="304"/>
      <c r="G23" s="305"/>
      <c r="H23" s="305"/>
      <c r="I23" s="305"/>
      <c r="J23" s="293"/>
    </row>
    <row r="24" spans="6:10" ht="15.75">
      <c r="F24" s="304"/>
      <c r="G24" s="305"/>
      <c r="H24" s="305"/>
      <c r="I24" s="305"/>
      <c r="J24" s="293"/>
    </row>
    <row r="25" spans="6:10" ht="15.75">
      <c r="F25" s="304"/>
      <c r="G25" s="305"/>
      <c r="H25" s="305"/>
      <c r="I25" s="305"/>
      <c r="J25" s="293"/>
    </row>
    <row r="26" spans="6:10" ht="15.75">
      <c r="F26" s="304"/>
      <c r="G26" s="305"/>
      <c r="H26" s="305"/>
      <c r="I26" s="305"/>
      <c r="J26" s="293"/>
    </row>
    <row r="27" spans="6:9" ht="15.75">
      <c r="F27" s="304"/>
      <c r="G27" s="305"/>
      <c r="H27" s="305"/>
      <c r="I27" s="305"/>
    </row>
    <row r="28" spans="6:9" ht="15.75">
      <c r="F28" s="304"/>
      <c r="G28" s="305"/>
      <c r="H28" s="305"/>
      <c r="I28" s="305"/>
    </row>
    <row r="29" spans="6:9" ht="15.75">
      <c r="F29" s="304"/>
      <c r="G29" s="305"/>
      <c r="H29" s="305"/>
      <c r="I29" s="305"/>
    </row>
    <row r="30" spans="6:9" ht="15.75">
      <c r="F30" s="304"/>
      <c r="G30" s="305"/>
      <c r="H30" s="305"/>
      <c r="I30" s="305"/>
    </row>
    <row r="31" spans="6:9" ht="15.75">
      <c r="F31" s="304"/>
      <c r="G31" s="305"/>
      <c r="H31" s="305"/>
      <c r="I31" s="305"/>
    </row>
    <row r="32" spans="6:9" ht="15.75">
      <c r="F32" s="304"/>
      <c r="G32" s="305"/>
      <c r="H32" s="305"/>
      <c r="I32" s="305"/>
    </row>
    <row r="33" spans="6:9" ht="15.75">
      <c r="F33" s="304"/>
      <c r="G33" s="305"/>
      <c r="H33" s="305"/>
      <c r="I33" s="305"/>
    </row>
    <row r="34" spans="6:9" ht="15.75">
      <c r="F34" s="304"/>
      <c r="G34" s="305"/>
      <c r="H34" s="305"/>
      <c r="I34" s="305"/>
    </row>
    <row r="35" spans="6:9" ht="15.75">
      <c r="F35" s="304"/>
      <c r="G35" s="305"/>
      <c r="H35" s="305"/>
      <c r="I35" s="305"/>
    </row>
    <row r="36" spans="6:9" ht="15.75">
      <c r="F36" s="304"/>
      <c r="G36" s="305"/>
      <c r="H36" s="305"/>
      <c r="I36" s="305"/>
    </row>
    <row r="37" spans="6:9" ht="15.75">
      <c r="F37" s="304"/>
      <c r="G37" s="305"/>
      <c r="H37" s="305"/>
      <c r="I37" s="305"/>
    </row>
    <row r="38" spans="6:9" ht="15.75">
      <c r="F38" s="304"/>
      <c r="G38" s="305"/>
      <c r="H38" s="305"/>
      <c r="I38" s="305"/>
    </row>
    <row r="39" spans="6:9" ht="15.75">
      <c r="F39" s="304"/>
      <c r="G39" s="305"/>
      <c r="H39" s="305"/>
      <c r="I39" s="305"/>
    </row>
    <row r="40" spans="6:9" ht="15.75">
      <c r="F40" s="304"/>
      <c r="G40" s="305"/>
      <c r="H40" s="305"/>
      <c r="I40" s="305"/>
    </row>
    <row r="41" spans="6:9" ht="15.75">
      <c r="F41" s="304"/>
      <c r="G41" s="305"/>
      <c r="H41" s="305"/>
      <c r="I41" s="305"/>
    </row>
    <row r="42" spans="6:9" ht="15.75">
      <c r="F42" s="304"/>
      <c r="G42" s="305"/>
      <c r="H42" s="305"/>
      <c r="I42" s="305"/>
    </row>
    <row r="43" spans="6:9" ht="15.75">
      <c r="F43" s="304"/>
      <c r="G43" s="305"/>
      <c r="H43" s="305"/>
      <c r="I43" s="305"/>
    </row>
    <row r="44" spans="6:9" ht="15.75">
      <c r="F44" s="304"/>
      <c r="G44" s="305"/>
      <c r="H44" s="305"/>
      <c r="I44" s="305"/>
    </row>
    <row r="45" spans="6:9" ht="15.75">
      <c r="F45" s="304"/>
      <c r="G45" s="305"/>
      <c r="H45" s="305"/>
      <c r="I45" s="305"/>
    </row>
    <row r="46" spans="6:9" ht="15.75">
      <c r="F46" s="304"/>
      <c r="G46" s="305"/>
      <c r="H46" s="305"/>
      <c r="I46" s="305"/>
    </row>
    <row r="47" spans="6:9" ht="15.75">
      <c r="F47" s="304"/>
      <c r="G47" s="305"/>
      <c r="H47" s="305"/>
      <c r="I47" s="305"/>
    </row>
    <row r="48" spans="6:9" ht="15.75">
      <c r="F48" s="304"/>
      <c r="G48" s="305"/>
      <c r="H48" s="305"/>
      <c r="I48" s="305"/>
    </row>
    <row r="49" spans="6:9" ht="15.75">
      <c r="F49" s="304"/>
      <c r="G49" s="305"/>
      <c r="H49" s="305"/>
      <c r="I49" s="305"/>
    </row>
    <row r="50" spans="6:9" ht="15.75">
      <c r="F50" s="304"/>
      <c r="G50" s="305"/>
      <c r="H50" s="305"/>
      <c r="I50" s="305"/>
    </row>
    <row r="51" spans="6:9" ht="15.75">
      <c r="F51" s="304"/>
      <c r="G51" s="305"/>
      <c r="H51" s="305"/>
      <c r="I51" s="305"/>
    </row>
    <row r="52" spans="6:9" ht="15.75">
      <c r="F52" s="304"/>
      <c r="G52" s="305"/>
      <c r="H52" s="305"/>
      <c r="I52" s="305"/>
    </row>
    <row r="53" spans="6:9" ht="15.75">
      <c r="F53" s="304"/>
      <c r="G53" s="305"/>
      <c r="H53" s="305"/>
      <c r="I53" s="305"/>
    </row>
    <row r="54" spans="6:9" ht="15.75">
      <c r="F54" s="304"/>
      <c r="G54" s="305"/>
      <c r="H54" s="305"/>
      <c r="I54" s="305"/>
    </row>
    <row r="55" spans="6:9" ht="15.75">
      <c r="F55" s="304"/>
      <c r="G55" s="305"/>
      <c r="H55" s="305"/>
      <c r="I55" s="305"/>
    </row>
    <row r="56" spans="6:9" ht="15.75">
      <c r="F56" s="304"/>
      <c r="G56" s="305"/>
      <c r="H56" s="305"/>
      <c r="I56" s="305"/>
    </row>
    <row r="57" spans="6:9" ht="15.75">
      <c r="F57" s="304"/>
      <c r="G57" s="305"/>
      <c r="H57" s="305"/>
      <c r="I57" s="305"/>
    </row>
    <row r="58" spans="6:9" ht="15.75">
      <c r="F58" s="304"/>
      <c r="G58" s="305"/>
      <c r="H58" s="305"/>
      <c r="I58" s="305"/>
    </row>
    <row r="59" spans="6:9" ht="15.75">
      <c r="F59" s="304"/>
      <c r="G59" s="305"/>
      <c r="H59" s="305"/>
      <c r="I59" s="305"/>
    </row>
    <row r="60" spans="6:9" ht="15.75">
      <c r="F60" s="304"/>
      <c r="G60" s="305"/>
      <c r="H60" s="305"/>
      <c r="I60" s="305"/>
    </row>
    <row r="61" spans="6:9" ht="15.75">
      <c r="F61" s="304"/>
      <c r="G61" s="305"/>
      <c r="H61" s="305"/>
      <c r="I61" s="305"/>
    </row>
    <row r="62" spans="6:9" ht="15.75">
      <c r="F62" s="304"/>
      <c r="G62" s="305"/>
      <c r="H62" s="305"/>
      <c r="I62" s="305"/>
    </row>
    <row r="63" spans="6:9" ht="15.75">
      <c r="F63" s="304"/>
      <c r="G63" s="305"/>
      <c r="H63" s="305"/>
      <c r="I63" s="305"/>
    </row>
    <row r="64" spans="6:9" ht="15.75">
      <c r="F64" s="304"/>
      <c r="G64" s="305"/>
      <c r="H64" s="305"/>
      <c r="I64" s="305"/>
    </row>
    <row r="65" spans="6:9" ht="15.75">
      <c r="F65" s="304"/>
      <c r="G65" s="305"/>
      <c r="H65" s="305"/>
      <c r="I65" s="305"/>
    </row>
    <row r="66" spans="6:9" ht="15.75">
      <c r="F66" s="304"/>
      <c r="G66" s="305"/>
      <c r="H66" s="305"/>
      <c r="I66" s="305"/>
    </row>
    <row r="67" spans="6:9" ht="15.75">
      <c r="F67" s="304"/>
      <c r="G67" s="305"/>
      <c r="H67" s="305"/>
      <c r="I67" s="305"/>
    </row>
    <row r="68" spans="6:9" ht="15.75">
      <c r="F68" s="304"/>
      <c r="G68" s="305"/>
      <c r="H68" s="305"/>
      <c r="I68" s="305"/>
    </row>
    <row r="69" spans="6:9" ht="15.75">
      <c r="F69" s="304"/>
      <c r="G69" s="305"/>
      <c r="H69" s="305"/>
      <c r="I69" s="305"/>
    </row>
    <row r="70" spans="6:9" ht="15.75">
      <c r="F70" s="304"/>
      <c r="G70" s="305"/>
      <c r="H70" s="305"/>
      <c r="I70" s="305"/>
    </row>
    <row r="71" spans="6:9" ht="15.75">
      <c r="F71" s="304"/>
      <c r="G71" s="305"/>
      <c r="H71" s="305"/>
      <c r="I71" s="305"/>
    </row>
    <row r="72" spans="6:9" ht="15.75">
      <c r="F72" s="304"/>
      <c r="G72" s="305"/>
      <c r="H72" s="305"/>
      <c r="I72" s="305"/>
    </row>
    <row r="73" spans="6:9" ht="15.75">
      <c r="F73" s="304"/>
      <c r="G73" s="305"/>
      <c r="H73" s="305"/>
      <c r="I73" s="305"/>
    </row>
    <row r="74" spans="6:9" ht="15.75">
      <c r="F74" s="304"/>
      <c r="G74" s="305"/>
      <c r="H74" s="305"/>
      <c r="I74" s="305"/>
    </row>
    <row r="75" spans="6:9" ht="15.75">
      <c r="F75" s="304"/>
      <c r="G75" s="305"/>
      <c r="H75" s="305"/>
      <c r="I75" s="305"/>
    </row>
    <row r="76" spans="6:9" ht="15.75">
      <c r="F76" s="304"/>
      <c r="G76" s="305"/>
      <c r="H76" s="305"/>
      <c r="I76" s="305"/>
    </row>
    <row r="77" spans="6:9" ht="15.75">
      <c r="F77" s="304"/>
      <c r="G77" s="305"/>
      <c r="H77" s="305"/>
      <c r="I77" s="305"/>
    </row>
    <row r="78" spans="6:9" ht="15.75">
      <c r="F78" s="304"/>
      <c r="G78" s="305"/>
      <c r="H78" s="305"/>
      <c r="I78" s="305"/>
    </row>
    <row r="79" spans="6:9" ht="15.75">
      <c r="F79" s="304"/>
      <c r="G79" s="305"/>
      <c r="H79" s="305"/>
      <c r="I79" s="305"/>
    </row>
    <row r="80" spans="6:9" ht="15.75">
      <c r="F80" s="304"/>
      <c r="G80" s="305"/>
      <c r="H80" s="305"/>
      <c r="I80" s="305"/>
    </row>
    <row r="81" spans="6:9" ht="15.75">
      <c r="F81" s="304"/>
      <c r="G81" s="305"/>
      <c r="H81" s="305"/>
      <c r="I81" s="305"/>
    </row>
    <row r="82" spans="6:9" ht="15.75">
      <c r="F82" s="304"/>
      <c r="G82" s="305"/>
      <c r="H82" s="305"/>
      <c r="I82" s="305"/>
    </row>
    <row r="83" spans="6:9" ht="15.75">
      <c r="F83" s="304"/>
      <c r="G83" s="305"/>
      <c r="H83" s="305"/>
      <c r="I83" s="305"/>
    </row>
    <row r="84" spans="6:9" ht="15.75">
      <c r="F84" s="304"/>
      <c r="G84" s="305"/>
      <c r="H84" s="305"/>
      <c r="I84" s="305"/>
    </row>
    <row r="85" spans="6:9" ht="15.75">
      <c r="F85" s="304"/>
      <c r="G85" s="305"/>
      <c r="H85" s="305"/>
      <c r="I85" s="305"/>
    </row>
    <row r="86" spans="6:9" ht="15.75">
      <c r="F86" s="304"/>
      <c r="G86" s="305"/>
      <c r="H86" s="305"/>
      <c r="I86" s="305"/>
    </row>
    <row r="87" spans="6:9" ht="15.75">
      <c r="F87" s="304"/>
      <c r="G87" s="305"/>
      <c r="H87" s="305"/>
      <c r="I87" s="305"/>
    </row>
    <row r="88" spans="6:9" ht="15.75">
      <c r="F88" s="304"/>
      <c r="G88" s="305"/>
      <c r="H88" s="305"/>
      <c r="I88" s="305"/>
    </row>
    <row r="89" spans="6:9" ht="15.75">
      <c r="F89" s="304"/>
      <c r="G89" s="305"/>
      <c r="H89" s="305"/>
      <c r="I89" s="305"/>
    </row>
    <row r="90" spans="6:9" ht="15.75">
      <c r="F90" s="304"/>
      <c r="G90" s="305"/>
      <c r="H90" s="305"/>
      <c r="I90" s="305"/>
    </row>
    <row r="91" spans="6:9" ht="15.75">
      <c r="F91" s="304"/>
      <c r="G91" s="305"/>
      <c r="H91" s="305"/>
      <c r="I91" s="305"/>
    </row>
    <row r="92" spans="6:9" ht="15.75">
      <c r="F92" s="304"/>
      <c r="G92" s="305"/>
      <c r="H92" s="305"/>
      <c r="I92" s="305"/>
    </row>
    <row r="93" spans="6:9" ht="15.75">
      <c r="F93" s="304"/>
      <c r="G93" s="305"/>
      <c r="H93" s="305"/>
      <c r="I93" s="305"/>
    </row>
    <row r="94" spans="6:9" ht="15.75">
      <c r="F94" s="304"/>
      <c r="G94" s="305"/>
      <c r="H94" s="305"/>
      <c r="I94" s="305"/>
    </row>
    <row r="95" spans="6:9" ht="15.75">
      <c r="F95" s="304"/>
      <c r="G95" s="305"/>
      <c r="H95" s="305"/>
      <c r="I95" s="305"/>
    </row>
    <row r="96" spans="6:9" ht="15.75">
      <c r="F96" s="304"/>
      <c r="G96" s="305"/>
      <c r="H96" s="305"/>
      <c r="I96" s="305"/>
    </row>
    <row r="97" spans="6:9" ht="15.75">
      <c r="F97" s="304"/>
      <c r="G97" s="305"/>
      <c r="H97" s="305"/>
      <c r="I97" s="305"/>
    </row>
    <row r="98" spans="6:9" ht="15.75">
      <c r="F98" s="304"/>
      <c r="G98" s="305"/>
      <c r="H98" s="305"/>
      <c r="I98" s="305"/>
    </row>
    <row r="99" spans="6:9" ht="15.75">
      <c r="F99" s="304"/>
      <c r="G99" s="305"/>
      <c r="H99" s="305"/>
      <c r="I99" s="305"/>
    </row>
    <row r="100" spans="6:9" ht="15.75">
      <c r="F100" s="304"/>
      <c r="G100" s="305"/>
      <c r="H100" s="305"/>
      <c r="I100" s="305"/>
    </row>
    <row r="101" spans="6:9" ht="15.75">
      <c r="F101" s="304"/>
      <c r="G101" s="305"/>
      <c r="H101" s="305"/>
      <c r="I101" s="305"/>
    </row>
    <row r="102" spans="6:9" ht="15.75">
      <c r="F102" s="304"/>
      <c r="G102" s="305"/>
      <c r="H102" s="305"/>
      <c r="I102" s="305"/>
    </row>
    <row r="103" spans="6:9" ht="15.75">
      <c r="F103" s="304"/>
      <c r="G103" s="305"/>
      <c r="H103" s="305"/>
      <c r="I103" s="305"/>
    </row>
    <row r="104" spans="6:9" ht="15.75">
      <c r="F104" s="304"/>
      <c r="G104" s="305"/>
      <c r="H104" s="305"/>
      <c r="I104" s="305"/>
    </row>
    <row r="105" spans="6:9" ht="15.75">
      <c r="F105" s="304"/>
      <c r="G105" s="305"/>
      <c r="H105" s="305"/>
      <c r="I105" s="305"/>
    </row>
    <row r="106" spans="6:9" ht="15.75">
      <c r="F106" s="304"/>
      <c r="G106" s="305"/>
      <c r="H106" s="305"/>
      <c r="I106" s="305"/>
    </row>
    <row r="107" spans="6:9" ht="15.75">
      <c r="F107" s="304"/>
      <c r="G107" s="305"/>
      <c r="H107" s="305"/>
      <c r="I107" s="305"/>
    </row>
    <row r="108" spans="6:9" ht="15.75">
      <c r="F108" s="304"/>
      <c r="G108" s="305"/>
      <c r="H108" s="305"/>
      <c r="I108" s="305"/>
    </row>
    <row r="109" spans="6:9" ht="15.75">
      <c r="F109" s="304"/>
      <c r="G109" s="305"/>
      <c r="H109" s="305"/>
      <c r="I109" s="305"/>
    </row>
    <row r="110" spans="6:9" ht="15.75">
      <c r="F110" s="304"/>
      <c r="G110" s="305"/>
      <c r="H110" s="305"/>
      <c r="I110" s="305"/>
    </row>
    <row r="111" spans="6:9" ht="15.75">
      <c r="F111" s="304"/>
      <c r="G111" s="305"/>
      <c r="H111" s="305"/>
      <c r="I111" s="305"/>
    </row>
    <row r="112" spans="6:9" ht="15.75">
      <c r="F112" s="304"/>
      <c r="G112" s="305"/>
      <c r="H112" s="305"/>
      <c r="I112" s="305"/>
    </row>
    <row r="113" spans="6:9" ht="15.75">
      <c r="F113" s="304"/>
      <c r="G113" s="305"/>
      <c r="H113" s="305"/>
      <c r="I113" s="305"/>
    </row>
    <row r="114" spans="6:9" ht="15.75">
      <c r="F114" s="304"/>
      <c r="G114" s="305"/>
      <c r="H114" s="305"/>
      <c r="I114" s="305"/>
    </row>
    <row r="115" spans="6:9" ht="15.75">
      <c r="F115" s="304"/>
      <c r="G115" s="305"/>
      <c r="H115" s="305"/>
      <c r="I115" s="305"/>
    </row>
    <row r="116" spans="6:9" ht="15.75">
      <c r="F116" s="304"/>
      <c r="G116" s="305"/>
      <c r="H116" s="305"/>
      <c r="I116" s="305"/>
    </row>
    <row r="117" spans="6:9" ht="15.75">
      <c r="F117" s="304"/>
      <c r="G117" s="305"/>
      <c r="H117" s="305"/>
      <c r="I117" s="305"/>
    </row>
  </sheetData>
  <sheetProtection/>
  <mergeCells count="2">
    <mergeCell ref="C2:D2"/>
    <mergeCell ref="A3:A4"/>
  </mergeCells>
  <printOptions horizontalCentered="1" verticalCentered="1"/>
  <pageMargins left="0.2" right="0.2" top="0.2" bottom="0.2" header="0" footer="0"/>
  <pageSetup horizontalDpi="300" verticalDpi="300" orientation="portrait" paperSize="9"/>
</worksheet>
</file>

<file path=xl/worksheets/sheet14.xml><?xml version="1.0" encoding="utf-8"?>
<worksheet xmlns="http://schemas.openxmlformats.org/spreadsheetml/2006/main" xmlns:r="http://schemas.openxmlformats.org/officeDocument/2006/relationships">
  <sheetPr>
    <tabColor indexed="10"/>
  </sheetPr>
  <dimension ref="A1:AJ22"/>
  <sheetViews>
    <sheetView showZeros="0" zoomScale="96" zoomScaleNormal="96" zoomScaleSheetLayoutView="95" workbookViewId="0" topLeftCell="A7">
      <selection activeCell="F17" sqref="F17"/>
    </sheetView>
  </sheetViews>
  <sheetFormatPr defaultColWidth="9.00390625" defaultRowHeight="12.75" customHeight="1"/>
  <cols>
    <col min="1" max="1" width="25.75390625" style="6" customWidth="1"/>
    <col min="2" max="2" width="8.875" style="271" bestFit="1" customWidth="1"/>
    <col min="3" max="3" width="12.25390625" style="6" customWidth="1"/>
    <col min="4" max="4" width="22.75390625" style="6" customWidth="1"/>
    <col min="5" max="5" width="9.125" style="6" bestFit="1" customWidth="1"/>
    <col min="6" max="6" width="13.75390625" style="6" bestFit="1" customWidth="1"/>
    <col min="7" max="7" width="9.125" style="6" bestFit="1" customWidth="1"/>
    <col min="8" max="8" width="16.75390625" style="6" customWidth="1"/>
    <col min="9" max="36" width="9.125" style="6" bestFit="1" customWidth="1"/>
    <col min="37" max="37" width="9.125" style="0" bestFit="1" customWidth="1"/>
  </cols>
  <sheetData>
    <row r="1" spans="1:3" s="1" customFormat="1" ht="18" customHeight="1">
      <c r="A1" s="232"/>
      <c r="B1" s="233"/>
      <c r="C1" s="86"/>
    </row>
    <row r="2" spans="1:3" ht="13.5" customHeight="1">
      <c r="A2" s="140" t="s">
        <v>233</v>
      </c>
      <c r="B2" s="272"/>
      <c r="C2" s="141"/>
    </row>
    <row r="3" spans="1:3" ht="37.5" customHeight="1">
      <c r="A3" s="273" t="s">
        <v>171</v>
      </c>
      <c r="B3" s="88" t="s">
        <v>74</v>
      </c>
      <c r="C3" s="274" t="s">
        <v>46</v>
      </c>
    </row>
    <row r="4" spans="1:3" s="2" customFormat="1" ht="27" customHeight="1">
      <c r="A4" s="275" t="s">
        <v>63</v>
      </c>
      <c r="B4" s="276">
        <v>137096</v>
      </c>
      <c r="C4" s="277">
        <v>-29.017660672772735</v>
      </c>
    </row>
    <row r="5" spans="1:3" s="2" customFormat="1" ht="27" customHeight="1">
      <c r="A5" s="278" t="s">
        <v>234</v>
      </c>
      <c r="B5" s="276">
        <v>80271</v>
      </c>
      <c r="C5" s="277">
        <v>-32.61389679401617</v>
      </c>
    </row>
    <row r="6" spans="1:3" s="2" customFormat="1" ht="27" customHeight="1">
      <c r="A6" s="275" t="s">
        <v>235</v>
      </c>
      <c r="B6" s="276">
        <v>26988</v>
      </c>
      <c r="C6" s="277">
        <v>-32.93573878037871</v>
      </c>
    </row>
    <row r="7" spans="1:3" s="2" customFormat="1" ht="27" customHeight="1">
      <c r="A7" s="275" t="s">
        <v>236</v>
      </c>
      <c r="B7" s="276">
        <v>12149</v>
      </c>
      <c r="C7" s="277">
        <v>17.08750963762529</v>
      </c>
    </row>
    <row r="8" spans="1:3" s="2" customFormat="1" ht="27" customHeight="1">
      <c r="A8" s="275" t="s">
        <v>237</v>
      </c>
      <c r="B8" s="276">
        <v>3875</v>
      </c>
      <c r="C8" s="277">
        <v>-27.74566473988439</v>
      </c>
    </row>
    <row r="9" spans="1:3" s="2" customFormat="1" ht="24.75" customHeight="1">
      <c r="A9" s="275" t="s">
        <v>238</v>
      </c>
      <c r="B9" s="276">
        <v>7864</v>
      </c>
      <c r="C9" s="277">
        <v>-24.238921001926784</v>
      </c>
    </row>
    <row r="10" spans="1:36" s="270" customFormat="1" ht="24.75" customHeight="1">
      <c r="A10" s="278" t="s">
        <v>239</v>
      </c>
      <c r="B10" s="276">
        <v>5966</v>
      </c>
      <c r="C10" s="277">
        <v>-29.22054810772333</v>
      </c>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row>
    <row r="11" spans="1:36" s="270" customFormat="1" ht="24.75" customHeight="1">
      <c r="A11" s="279" t="s">
        <v>64</v>
      </c>
      <c r="B11" s="276">
        <v>885440</v>
      </c>
      <c r="C11" s="277">
        <v>0.7080179478284663</v>
      </c>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row>
    <row r="12" spans="1:36" s="270" customFormat="1" ht="24.75" customHeight="1">
      <c r="A12" s="279" t="s">
        <v>240</v>
      </c>
      <c r="B12" s="276">
        <v>735963</v>
      </c>
      <c r="C12" s="277">
        <v>2.7</v>
      </c>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row>
    <row r="13" spans="1:33" s="270" customFormat="1" ht="24.75" customHeight="1">
      <c r="A13" s="275" t="s">
        <v>241</v>
      </c>
      <c r="B13" s="276">
        <v>54980</v>
      </c>
      <c r="C13" s="277">
        <v>-14.7</v>
      </c>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row>
    <row r="14" spans="1:33" s="270" customFormat="1" ht="24.75" customHeight="1">
      <c r="A14" s="275" t="s">
        <v>242</v>
      </c>
      <c r="B14" s="276">
        <v>21558</v>
      </c>
      <c r="C14" s="277">
        <v>-12.8</v>
      </c>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row>
    <row r="15" spans="1:33" s="270" customFormat="1" ht="24.75" customHeight="1">
      <c r="A15" s="280" t="s">
        <v>243</v>
      </c>
      <c r="B15" s="281">
        <v>67436</v>
      </c>
      <c r="C15" s="282">
        <v>-13.6</v>
      </c>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row>
    <row r="16" spans="1:36" ht="24.75" customHeight="1">
      <c r="A16" s="275" t="s">
        <v>244</v>
      </c>
      <c r="B16" s="276">
        <v>1265</v>
      </c>
      <c r="C16" s="277">
        <v>-3.8</v>
      </c>
      <c r="AH16"/>
      <c r="AI16"/>
      <c r="AJ16"/>
    </row>
    <row r="17" spans="1:36" ht="24.75" customHeight="1">
      <c r="A17" s="283" t="s">
        <v>245</v>
      </c>
      <c r="B17" s="271">
        <v>397236</v>
      </c>
      <c r="C17" s="284">
        <v>9.3</v>
      </c>
      <c r="AH17"/>
      <c r="AI17"/>
      <c r="AJ17"/>
    </row>
    <row r="18" spans="1:36" ht="24.75" customHeight="1">
      <c r="A18" s="275" t="s">
        <v>246</v>
      </c>
      <c r="B18" s="276">
        <v>84245</v>
      </c>
      <c r="C18" s="277">
        <v>9.8</v>
      </c>
      <c r="AH18"/>
      <c r="AI18"/>
      <c r="AJ18"/>
    </row>
    <row r="19" spans="1:3" ht="24.75" customHeight="1">
      <c r="A19" s="275" t="s">
        <v>247</v>
      </c>
      <c r="B19" s="276">
        <v>7383</v>
      </c>
      <c r="C19" s="277">
        <v>45.7</v>
      </c>
    </row>
    <row r="20" spans="1:3" ht="24.75" customHeight="1">
      <c r="A20" s="285" t="s">
        <v>248</v>
      </c>
      <c r="B20" s="286">
        <v>101860</v>
      </c>
      <c r="C20" s="287">
        <v>-1</v>
      </c>
    </row>
    <row r="21" spans="1:3" ht="24.75" customHeight="1">
      <c r="A21" s="110" t="s">
        <v>249</v>
      </c>
      <c r="B21" s="62">
        <v>780758</v>
      </c>
      <c r="C21" s="288">
        <v>4.012586626309883</v>
      </c>
    </row>
    <row r="22" ht="24.75" customHeight="1">
      <c r="A22" s="289"/>
    </row>
  </sheetData>
  <sheetProtection/>
  <printOptions horizontalCentered="1" verticalCentered="1"/>
  <pageMargins left="0.2" right="0.2" top="0.2" bottom="0.2" header="0" footer="0"/>
  <pageSetup horizontalDpi="300" verticalDpi="300" orientation="portrait" paperSize="9"/>
</worksheet>
</file>

<file path=xl/worksheets/sheet15.xml><?xml version="1.0" encoding="utf-8"?>
<worksheet xmlns="http://schemas.openxmlformats.org/spreadsheetml/2006/main" xmlns:r="http://schemas.openxmlformats.org/officeDocument/2006/relationships">
  <sheetPr>
    <tabColor indexed="10"/>
  </sheetPr>
  <dimension ref="A1:F26"/>
  <sheetViews>
    <sheetView showZeros="0" zoomScale="90" zoomScaleNormal="90" workbookViewId="0" topLeftCell="A7">
      <selection activeCell="E21" sqref="E21"/>
    </sheetView>
  </sheetViews>
  <sheetFormatPr defaultColWidth="9.125" defaultRowHeight="14.25"/>
  <cols>
    <col min="1" max="1" width="23.875" style="249" customWidth="1"/>
    <col min="2" max="2" width="11.125" style="250" bestFit="1" customWidth="1"/>
    <col min="3" max="3" width="10.00390625" style="251" customWidth="1"/>
    <col min="4" max="4" width="9.00390625" style="252" customWidth="1"/>
    <col min="5" max="5" width="28.50390625" style="252" customWidth="1"/>
    <col min="6" max="6" width="12.75390625" style="252" customWidth="1"/>
    <col min="7" max="115" width="9.125" style="252" customWidth="1"/>
    <col min="116" max="140" width="9.00390625" style="252" customWidth="1"/>
    <col min="141" max="141" width="9.00390625" style="0" bestFit="1" customWidth="1"/>
  </cols>
  <sheetData>
    <row r="1" spans="1:3" s="247" customFormat="1" ht="18" customHeight="1">
      <c r="A1" s="253"/>
      <c r="B1" s="254"/>
      <c r="C1" s="255"/>
    </row>
    <row r="2" spans="1:3" ht="20.25" customHeight="1">
      <c r="A2" s="256" t="s">
        <v>250</v>
      </c>
      <c r="B2" s="257"/>
      <c r="C2" s="257"/>
    </row>
    <row r="3" spans="1:6" s="248" customFormat="1" ht="39.75" customHeight="1">
      <c r="A3" s="258" t="s">
        <v>86</v>
      </c>
      <c r="B3" s="43" t="s">
        <v>74</v>
      </c>
      <c r="C3" s="259" t="s">
        <v>251</v>
      </c>
      <c r="E3"/>
      <c r="F3"/>
    </row>
    <row r="4" spans="1:6" s="248" customFormat="1" ht="54" customHeight="1">
      <c r="A4" s="260" t="s">
        <v>66</v>
      </c>
      <c r="B4" s="261">
        <v>17796482.861604</v>
      </c>
      <c r="C4" s="262">
        <v>1266564.3894040007</v>
      </c>
      <c r="E4"/>
      <c r="F4"/>
    </row>
    <row r="5" spans="1:6" s="248" customFormat="1" ht="54" customHeight="1">
      <c r="A5" s="260" t="s">
        <v>252</v>
      </c>
      <c r="B5" s="261">
        <v>2895396.022543837</v>
      </c>
      <c r="C5" s="262">
        <v>229270.1102526053</v>
      </c>
      <c r="E5"/>
      <c r="F5"/>
    </row>
    <row r="6" spans="1:6" s="248" customFormat="1" ht="54" customHeight="1">
      <c r="A6" s="260" t="s">
        <v>253</v>
      </c>
      <c r="B6" s="261">
        <v>10725515.336735195</v>
      </c>
      <c r="C6" s="262">
        <v>597398.0175621174</v>
      </c>
      <c r="E6"/>
      <c r="F6"/>
    </row>
    <row r="7" spans="1:6" s="248" customFormat="1" ht="54" customHeight="1">
      <c r="A7" s="263" t="s">
        <v>68</v>
      </c>
      <c r="B7" s="262">
        <v>7519491.946624</v>
      </c>
      <c r="C7" s="262">
        <v>828836.8332349993</v>
      </c>
      <c r="E7"/>
      <c r="F7"/>
    </row>
    <row r="8" spans="1:6" s="248" customFormat="1" ht="54" customHeight="1">
      <c r="A8" s="264" t="s">
        <v>254</v>
      </c>
      <c r="B8" s="262">
        <v>2881711</v>
      </c>
      <c r="C8" s="262">
        <v>359086</v>
      </c>
      <c r="E8"/>
      <c r="F8"/>
    </row>
    <row r="9" spans="1:6" s="248" customFormat="1" ht="54" customHeight="1">
      <c r="A9" s="264" t="s">
        <v>255</v>
      </c>
      <c r="B9" s="262">
        <v>4503664</v>
      </c>
      <c r="C9" s="262">
        <v>394217</v>
      </c>
      <c r="E9"/>
      <c r="F9"/>
    </row>
    <row r="10" spans="1:6" s="248" customFormat="1" ht="54" customHeight="1">
      <c r="A10" s="264" t="s">
        <v>256</v>
      </c>
      <c r="B10" s="262">
        <v>132325.973513</v>
      </c>
      <c r="C10" s="262">
        <v>75533.680682</v>
      </c>
      <c r="E10"/>
      <c r="F10"/>
    </row>
    <row r="11" spans="1:6" s="248" customFormat="1" ht="54" customHeight="1">
      <c r="A11" s="264" t="s">
        <v>257</v>
      </c>
      <c r="B11" s="262">
        <v>1791</v>
      </c>
      <c r="C11" s="265"/>
      <c r="D11" s="266"/>
      <c r="E11"/>
      <c r="F11"/>
    </row>
    <row r="12" spans="1:6" ht="34.5" customHeight="1">
      <c r="A12" s="267" t="s">
        <v>69</v>
      </c>
      <c r="B12" s="268">
        <v>38497.90142403157</v>
      </c>
      <c r="C12" s="269"/>
      <c r="E12"/>
      <c r="F12"/>
    </row>
    <row r="13" spans="5:6" ht="15.75">
      <c r="E13"/>
      <c r="F13"/>
    </row>
    <row r="14" spans="5:6" ht="15.75">
      <c r="E14"/>
      <c r="F14"/>
    </row>
    <row r="15" spans="5:6" ht="15.75">
      <c r="E15"/>
      <c r="F15"/>
    </row>
    <row r="16" spans="5:6" ht="15.75">
      <c r="E16"/>
      <c r="F16"/>
    </row>
    <row r="17" spans="5:6" ht="15.75">
      <c r="E17"/>
      <c r="F17"/>
    </row>
    <row r="18" spans="5:6" ht="15.75">
      <c r="E18"/>
      <c r="F18"/>
    </row>
    <row r="19" spans="5:6" ht="15.75">
      <c r="E19"/>
      <c r="F19"/>
    </row>
    <row r="20" spans="5:6" ht="15.75">
      <c r="E20"/>
      <c r="F20"/>
    </row>
    <row r="21" spans="5:6" ht="15.75">
      <c r="E21"/>
      <c r="F21"/>
    </row>
    <row r="22" spans="5:6" ht="15.75">
      <c r="E22"/>
      <c r="F22"/>
    </row>
    <row r="23" spans="5:6" ht="15.75">
      <c r="E23"/>
      <c r="F23"/>
    </row>
    <row r="24" spans="5:6" ht="15.75">
      <c r="E24"/>
      <c r="F24"/>
    </row>
    <row r="25" spans="5:6" ht="15.75">
      <c r="E25"/>
      <c r="F25"/>
    </row>
    <row r="26" spans="5:6" ht="15.75">
      <c r="E26"/>
      <c r="F26"/>
    </row>
  </sheetData>
  <sheetProtection/>
  <printOptions horizontalCentered="1" verticalCentered="1"/>
  <pageMargins left="0.2" right="0.2" top="0.2" bottom="0.2" header="0" footer="0"/>
  <pageSetup horizontalDpi="300" verticalDpi="300" orientation="portrait" paperSize="9"/>
</worksheet>
</file>

<file path=xl/worksheets/sheet16.xml><?xml version="1.0" encoding="utf-8"?>
<worksheet xmlns="http://schemas.openxmlformats.org/spreadsheetml/2006/main" xmlns:r="http://schemas.openxmlformats.org/officeDocument/2006/relationships">
  <sheetPr>
    <tabColor indexed="10"/>
  </sheetPr>
  <dimension ref="A1:BE16"/>
  <sheetViews>
    <sheetView showZeros="0" zoomScaleSheetLayoutView="70" workbookViewId="0" topLeftCell="A6">
      <selection activeCell="F14" sqref="F14"/>
    </sheetView>
  </sheetViews>
  <sheetFormatPr defaultColWidth="9.00390625" defaultRowHeight="14.25"/>
  <cols>
    <col min="1" max="1" width="21.125" style="6" customWidth="1"/>
    <col min="2" max="2" width="10.75390625" style="5" customWidth="1"/>
    <col min="3" max="3" width="10.00390625" style="6" customWidth="1"/>
    <col min="4" max="4" width="27.125" style="6" customWidth="1"/>
    <col min="5" max="5" width="10.375" style="6" bestFit="1" customWidth="1"/>
    <col min="6" max="6" width="19.00390625" style="6" customWidth="1"/>
    <col min="7" max="57" width="9.125" style="6" bestFit="1" customWidth="1"/>
    <col min="58" max="58" width="9.125" style="0" bestFit="1" customWidth="1"/>
  </cols>
  <sheetData>
    <row r="1" spans="1:3" s="1" customFormat="1" ht="18" customHeight="1">
      <c r="A1" s="232"/>
      <c r="B1" s="233"/>
      <c r="C1" s="233"/>
    </row>
    <row r="2" spans="1:3" ht="20.25" customHeight="1">
      <c r="A2" s="234" t="s">
        <v>258</v>
      </c>
      <c r="B2" s="235"/>
      <c r="C2" s="235"/>
    </row>
    <row r="3" spans="1:3" ht="39.75" customHeight="1">
      <c r="A3" s="236" t="s">
        <v>171</v>
      </c>
      <c r="B3" s="43" t="s">
        <v>74</v>
      </c>
      <c r="C3" s="237" t="s">
        <v>46</v>
      </c>
    </row>
    <row r="4" spans="1:3" ht="33.75" customHeight="1">
      <c r="A4" s="106" t="s">
        <v>259</v>
      </c>
      <c r="B4" s="222">
        <v>138429.49</v>
      </c>
      <c r="C4" s="238">
        <v>2.9808</v>
      </c>
    </row>
    <row r="5" spans="1:3" ht="33.75" customHeight="1">
      <c r="A5" s="106" t="s">
        <v>260</v>
      </c>
      <c r="B5" s="222">
        <v>98942.51</v>
      </c>
      <c r="C5" s="238">
        <v>-1.4014</v>
      </c>
    </row>
    <row r="6" spans="1:3" ht="33.75" customHeight="1">
      <c r="A6" s="106" t="s">
        <v>261</v>
      </c>
      <c r="B6" s="239">
        <v>5376.53</v>
      </c>
      <c r="C6" s="238">
        <v>11.1551</v>
      </c>
    </row>
    <row r="7" spans="1:3" ht="33.75" customHeight="1">
      <c r="A7" s="106" t="s">
        <v>262</v>
      </c>
      <c r="B7" s="239">
        <v>62493.3</v>
      </c>
      <c r="C7" s="240">
        <v>-2.599</v>
      </c>
    </row>
    <row r="8" spans="1:3" ht="33.75" customHeight="1">
      <c r="A8" s="106" t="s">
        <v>263</v>
      </c>
      <c r="B8" s="239">
        <v>61418.24</v>
      </c>
      <c r="C8" s="238">
        <v>-2.007</v>
      </c>
    </row>
    <row r="9" spans="1:3" ht="33.75" customHeight="1">
      <c r="A9" s="97" t="s">
        <v>264</v>
      </c>
      <c r="B9" s="239">
        <v>31072.68</v>
      </c>
      <c r="C9" s="238">
        <v>-0.8878</v>
      </c>
    </row>
    <row r="10" spans="1:3" ht="33.75" customHeight="1">
      <c r="A10" s="97" t="s">
        <v>265</v>
      </c>
      <c r="B10" s="239">
        <v>39486.98</v>
      </c>
      <c r="C10" s="238">
        <v>15.8866</v>
      </c>
    </row>
    <row r="11" spans="1:3" ht="33.75" customHeight="1">
      <c r="A11" s="97" t="s">
        <v>266</v>
      </c>
      <c r="B11" s="239">
        <v>23364.39</v>
      </c>
      <c r="C11" s="238">
        <v>18.4221</v>
      </c>
    </row>
    <row r="12" spans="1:3" ht="33.75" customHeight="1">
      <c r="A12" s="97" t="s">
        <v>267</v>
      </c>
      <c r="B12" s="239">
        <v>16122.6</v>
      </c>
      <c r="C12" s="238">
        <v>12.3992</v>
      </c>
    </row>
    <row r="13" spans="1:57" ht="33.75" customHeight="1">
      <c r="A13" s="106" t="s">
        <v>268</v>
      </c>
      <c r="B13" s="241">
        <v>62</v>
      </c>
      <c r="C13" s="238">
        <v>-70.75471698113208</v>
      </c>
      <c r="BB13"/>
      <c r="BC13"/>
      <c r="BD13"/>
      <c r="BE13"/>
    </row>
    <row r="14" spans="1:57" ht="33.75" customHeight="1">
      <c r="A14" s="106" t="s">
        <v>269</v>
      </c>
      <c r="B14" s="241">
        <v>273</v>
      </c>
      <c r="C14" s="238">
        <v>-21.325648414985594</v>
      </c>
      <c r="BB14"/>
      <c r="BC14"/>
      <c r="BD14"/>
      <c r="BE14"/>
    </row>
    <row r="15" spans="1:4" s="231" customFormat="1" ht="33.75" customHeight="1">
      <c r="A15" s="242" t="s">
        <v>270</v>
      </c>
      <c r="B15" s="243">
        <v>1542</v>
      </c>
      <c r="C15" s="244">
        <v>-33.36214347450303</v>
      </c>
      <c r="D15" s="6"/>
    </row>
    <row r="16" spans="1:4" ht="30.75" customHeight="1">
      <c r="A16" s="245"/>
      <c r="B16" s="245"/>
      <c r="C16" s="245"/>
      <c r="D16" s="246"/>
    </row>
  </sheetData>
  <sheetProtection/>
  <mergeCells count="1">
    <mergeCell ref="A16:C16"/>
  </mergeCells>
  <printOptions horizontalCentered="1" verticalCentered="1"/>
  <pageMargins left="0.2" right="0.2" top="0.2" bottom="0.2" header="0" footer="0"/>
  <pageSetup horizontalDpi="300" verticalDpi="300" orientation="portrait" paperSize="9"/>
</worksheet>
</file>

<file path=xl/worksheets/sheet17.xml><?xml version="1.0" encoding="utf-8"?>
<worksheet xmlns="http://schemas.openxmlformats.org/spreadsheetml/2006/main" xmlns:r="http://schemas.openxmlformats.org/officeDocument/2006/relationships">
  <sheetPr>
    <tabColor indexed="10"/>
  </sheetPr>
  <dimension ref="A1:FF20"/>
  <sheetViews>
    <sheetView showZeros="0" zoomScale="115" zoomScaleNormal="115" workbookViewId="0" topLeftCell="A1">
      <selection activeCell="C4" sqref="C4"/>
    </sheetView>
  </sheetViews>
  <sheetFormatPr defaultColWidth="9.00390625" defaultRowHeight="14.25"/>
  <cols>
    <col min="1" max="1" width="14.00390625" style="6" customWidth="1"/>
    <col min="2" max="2" width="10.875" style="198" customWidth="1"/>
    <col min="3" max="3" width="12.875" style="7" customWidth="1"/>
    <col min="4" max="140" width="9.00390625" style="6" customWidth="1"/>
    <col min="141" max="162" width="9.125" style="6" bestFit="1" customWidth="1"/>
  </cols>
  <sheetData>
    <row r="1" spans="1:3" s="1" customFormat="1" ht="18" customHeight="1">
      <c r="A1" s="226" t="s">
        <v>271</v>
      </c>
      <c r="B1" s="227"/>
      <c r="C1" s="227"/>
    </row>
    <row r="2" spans="1:3" s="2" customFormat="1" ht="20.25" customHeight="1">
      <c r="A2" s="10" t="s">
        <v>272</v>
      </c>
      <c r="B2" s="214"/>
      <c r="C2" s="215"/>
    </row>
    <row r="3" spans="1:3" ht="46.5" customHeight="1">
      <c r="A3" s="63" t="s">
        <v>273</v>
      </c>
      <c r="B3" s="43" t="s">
        <v>74</v>
      </c>
      <c r="C3" s="81" t="s">
        <v>46</v>
      </c>
    </row>
    <row r="4" spans="1:3" ht="31.5" customHeight="1">
      <c r="A4" s="216" t="s">
        <v>274</v>
      </c>
      <c r="B4" s="217">
        <v>1465096</v>
      </c>
      <c r="C4" s="228">
        <v>-9.85223931695896</v>
      </c>
    </row>
    <row r="5" spans="1:3" ht="31.5" customHeight="1">
      <c r="A5" s="219" t="s">
        <v>275</v>
      </c>
      <c r="B5" s="222">
        <v>586513.078711061</v>
      </c>
      <c r="C5" s="66">
        <v>-9.98295798213638</v>
      </c>
    </row>
    <row r="6" spans="1:3" ht="31.5" customHeight="1">
      <c r="A6" s="219"/>
      <c r="B6" s="222"/>
      <c r="C6" s="66"/>
    </row>
    <row r="7" spans="1:3" ht="31.5" customHeight="1">
      <c r="A7" s="219" t="s">
        <v>276</v>
      </c>
      <c r="B7" s="222">
        <v>99636.8962264789</v>
      </c>
      <c r="C7" s="66">
        <v>-11.1060966935738</v>
      </c>
    </row>
    <row r="8" spans="1:3" ht="31.5" customHeight="1">
      <c r="A8" s="219" t="s">
        <v>277</v>
      </c>
      <c r="B8" s="222">
        <v>73745.4034504718</v>
      </c>
      <c r="C8" s="66">
        <v>-21</v>
      </c>
    </row>
    <row r="9" spans="1:3" ht="31.5" customHeight="1">
      <c r="A9" s="219" t="s">
        <v>278</v>
      </c>
      <c r="B9" s="222">
        <v>97062.123285102</v>
      </c>
      <c r="C9" s="66">
        <v>-8</v>
      </c>
    </row>
    <row r="10" spans="1:3" ht="31.5" customHeight="1">
      <c r="A10" s="219" t="s">
        <v>279</v>
      </c>
      <c r="B10" s="222">
        <v>98246.9348216891</v>
      </c>
      <c r="C10" s="66">
        <v>-6.6</v>
      </c>
    </row>
    <row r="11" spans="1:3" ht="31.5" customHeight="1">
      <c r="A11" s="219" t="s">
        <v>280</v>
      </c>
      <c r="B11" s="222">
        <v>217821.720927319</v>
      </c>
      <c r="C11" s="66">
        <v>-7.5</v>
      </c>
    </row>
    <row r="12" spans="1:3" ht="31.5" customHeight="1">
      <c r="A12" s="219"/>
      <c r="B12" s="222"/>
      <c r="C12" s="66"/>
    </row>
    <row r="13" spans="1:3" ht="31.5" customHeight="1">
      <c r="A13" s="219" t="s">
        <v>281</v>
      </c>
      <c r="B13" s="222">
        <v>89858.5980168775</v>
      </c>
      <c r="C13" s="66">
        <v>-9.60851404571721</v>
      </c>
    </row>
    <row r="14" spans="1:3" ht="31.5" customHeight="1">
      <c r="A14" s="219" t="s">
        <v>282</v>
      </c>
      <c r="B14" s="222">
        <v>113623.128105099</v>
      </c>
      <c r="C14" s="66">
        <v>-14.8286405949528</v>
      </c>
    </row>
    <row r="15" spans="1:3" ht="31.5" customHeight="1">
      <c r="A15" s="219" t="s">
        <v>283</v>
      </c>
      <c r="B15" s="222">
        <v>230553.170346309</v>
      </c>
      <c r="C15" s="66">
        <v>-6.1</v>
      </c>
    </row>
    <row r="16" spans="1:3" ht="31.5" customHeight="1">
      <c r="A16" s="219" t="s">
        <v>284</v>
      </c>
      <c r="B16" s="222">
        <v>102981.983168986</v>
      </c>
      <c r="C16" s="66">
        <v>-9.81873186330662</v>
      </c>
    </row>
    <row r="17" spans="1:162" ht="31.5" customHeight="1">
      <c r="A17" s="219" t="s">
        <v>285</v>
      </c>
      <c r="B17" s="222">
        <v>217257.577012284</v>
      </c>
      <c r="C17" s="66">
        <v>-12.2</v>
      </c>
      <c r="FD17"/>
      <c r="FE17"/>
      <c r="FF17"/>
    </row>
    <row r="18" spans="1:162" ht="33" customHeight="1">
      <c r="A18" s="229" t="s">
        <v>286</v>
      </c>
      <c r="B18" s="225">
        <v>124308.464639384</v>
      </c>
      <c r="C18" s="230">
        <v>-6.77657363386341</v>
      </c>
      <c r="FD18"/>
      <c r="FE18"/>
      <c r="FF18"/>
    </row>
    <row r="19" spans="160:162" ht="15.75">
      <c r="FD19"/>
      <c r="FE19"/>
      <c r="FF19"/>
    </row>
    <row r="20" spans="160:162" ht="15.75">
      <c r="FD20"/>
      <c r="FE20"/>
      <c r="FF20"/>
    </row>
  </sheetData>
  <sheetProtection/>
  <printOptions horizontalCentered="1" verticalCentered="1"/>
  <pageMargins left="0.2" right="0.2" top="0.2" bottom="0.2" header="0" footer="0"/>
  <pageSetup horizontalDpi="300" verticalDpi="300" orientation="portrait" paperSize="9"/>
</worksheet>
</file>

<file path=xl/worksheets/sheet18.xml><?xml version="1.0" encoding="utf-8"?>
<worksheet xmlns="http://schemas.openxmlformats.org/spreadsheetml/2006/main" xmlns:r="http://schemas.openxmlformats.org/officeDocument/2006/relationships">
  <sheetPr>
    <tabColor rgb="FFFF0000"/>
  </sheetPr>
  <dimension ref="A1:K18"/>
  <sheetViews>
    <sheetView showZeros="0" zoomScale="110" zoomScaleNormal="110" workbookViewId="0" topLeftCell="A1">
      <selection activeCell="F9" sqref="F9"/>
    </sheetView>
  </sheetViews>
  <sheetFormatPr defaultColWidth="8.75390625" defaultRowHeight="14.25"/>
  <cols>
    <col min="1" max="1" width="13.375" style="4" customWidth="1"/>
    <col min="2" max="2" width="11.75390625" style="198" customWidth="1"/>
    <col min="3" max="3" width="11.50390625" style="7" customWidth="1"/>
    <col min="4" max="4" width="9.125" style="6" bestFit="1" customWidth="1"/>
    <col min="5" max="5" width="18.50390625" style="6" customWidth="1"/>
    <col min="6" max="6" width="12.875" style="6" customWidth="1"/>
    <col min="7" max="11" width="9.125" style="6" bestFit="1" customWidth="1"/>
    <col min="12" max="12" width="9.125" style="0" bestFit="1" customWidth="1"/>
  </cols>
  <sheetData>
    <row r="1" spans="1:3" s="1" customFormat="1" ht="18" customHeight="1">
      <c r="A1" s="8"/>
      <c r="B1" s="9"/>
      <c r="C1" s="9"/>
    </row>
    <row r="2" spans="1:3" s="2" customFormat="1" ht="20.25" customHeight="1">
      <c r="A2" s="10" t="s">
        <v>287</v>
      </c>
      <c r="B2" s="214"/>
      <c r="C2" s="215"/>
    </row>
    <row r="3" spans="1:3" ht="39.75" customHeight="1">
      <c r="A3" s="63" t="s">
        <v>288</v>
      </c>
      <c r="B3" s="43" t="s">
        <v>74</v>
      </c>
      <c r="C3" s="81" t="s">
        <v>46</v>
      </c>
    </row>
    <row r="4" spans="1:3" ht="27" customHeight="1">
      <c r="A4" s="216" t="s">
        <v>274</v>
      </c>
      <c r="B4" s="217"/>
      <c r="C4" s="218">
        <v>0.2</v>
      </c>
    </row>
    <row r="5" spans="1:9" ht="24.75" customHeight="1">
      <c r="A5" s="219" t="s">
        <v>275</v>
      </c>
      <c r="B5" s="220"/>
      <c r="C5" s="70">
        <v>52.49126808753297</v>
      </c>
      <c r="H5" s="221"/>
      <c r="I5" s="221"/>
    </row>
    <row r="6" spans="1:3" ht="12" customHeight="1">
      <c r="A6" s="219"/>
      <c r="B6" s="222"/>
      <c r="C6" s="70"/>
    </row>
    <row r="7" spans="1:3" ht="31.5" customHeight="1">
      <c r="A7" s="219" t="s">
        <v>276</v>
      </c>
      <c r="B7" s="222"/>
      <c r="C7" s="70">
        <v>131.5</v>
      </c>
    </row>
    <row r="8" spans="1:3" ht="31.5" customHeight="1">
      <c r="A8" s="219" t="s">
        <v>277</v>
      </c>
      <c r="B8" s="222"/>
      <c r="C8" s="70">
        <v>1344.1</v>
      </c>
    </row>
    <row r="9" spans="1:3" ht="31.5" customHeight="1">
      <c r="A9" s="219" t="s">
        <v>278</v>
      </c>
      <c r="B9" s="222"/>
      <c r="C9" s="70">
        <v>437.6</v>
      </c>
    </row>
    <row r="10" spans="1:3" ht="31.5" customHeight="1">
      <c r="A10" s="219" t="s">
        <v>279</v>
      </c>
      <c r="B10" s="222"/>
      <c r="C10" s="70">
        <v>5.8</v>
      </c>
    </row>
    <row r="11" spans="1:3" ht="31.5" customHeight="1">
      <c r="A11" s="219" t="s">
        <v>280</v>
      </c>
      <c r="B11" s="222"/>
      <c r="C11" s="70">
        <v>7.5</v>
      </c>
    </row>
    <row r="12" spans="1:11" ht="16.5" customHeight="1">
      <c r="A12" s="219"/>
      <c r="B12" s="222"/>
      <c r="C12" s="70"/>
      <c r="K12"/>
    </row>
    <row r="13" spans="1:3" ht="31.5" customHeight="1">
      <c r="A13" s="219" t="s">
        <v>281</v>
      </c>
      <c r="B13" s="51"/>
      <c r="C13" s="223">
        <v>-54.7</v>
      </c>
    </row>
    <row r="14" spans="1:3" ht="31.5" customHeight="1">
      <c r="A14" s="219" t="s">
        <v>282</v>
      </c>
      <c r="B14" s="222"/>
      <c r="C14" s="70">
        <v>6</v>
      </c>
    </row>
    <row r="15" spans="1:3" ht="31.5" customHeight="1">
      <c r="A15" s="219" t="s">
        <v>283</v>
      </c>
      <c r="B15" s="222"/>
      <c r="C15" s="70">
        <v>-37.4</v>
      </c>
    </row>
    <row r="16" spans="1:3" ht="31.5" customHeight="1">
      <c r="A16" s="219" t="s">
        <v>284</v>
      </c>
      <c r="B16" s="222"/>
      <c r="C16" s="70">
        <v>1429.9</v>
      </c>
    </row>
    <row r="17" spans="1:3" ht="28.5" customHeight="1">
      <c r="A17" s="219" t="s">
        <v>285</v>
      </c>
      <c r="B17" s="222"/>
      <c r="C17" s="70">
        <v>82.2</v>
      </c>
    </row>
    <row r="18" spans="1:3" ht="31.5" customHeight="1">
      <c r="A18" s="224" t="s">
        <v>286</v>
      </c>
      <c r="B18" s="225"/>
      <c r="C18" s="83">
        <v>89.7</v>
      </c>
    </row>
  </sheetData>
  <sheetProtection/>
  <printOptions horizontalCentered="1" verticalCentered="1"/>
  <pageMargins left="0.2" right="0.2" top="0.2" bottom="0.2" header="0" footer="0"/>
  <pageSetup horizontalDpi="300" verticalDpi="300" orientation="portrait" paperSize="9"/>
</worksheet>
</file>

<file path=xl/worksheets/sheet19.xml><?xml version="1.0" encoding="utf-8"?>
<worksheet xmlns="http://schemas.openxmlformats.org/spreadsheetml/2006/main" xmlns:r="http://schemas.openxmlformats.org/officeDocument/2006/relationships">
  <sheetPr>
    <tabColor indexed="10"/>
  </sheetPr>
  <dimension ref="A1:C37"/>
  <sheetViews>
    <sheetView showZeros="0" zoomScale="90" zoomScaleNormal="90" workbookViewId="0" topLeftCell="A1">
      <selection activeCell="I20" sqref="I20"/>
    </sheetView>
  </sheetViews>
  <sheetFormatPr defaultColWidth="9.00390625" defaultRowHeight="14.25"/>
  <cols>
    <col min="1" max="1" width="14.375" style="4" customWidth="1"/>
    <col min="2" max="2" width="9.375" style="198" customWidth="1"/>
    <col min="3" max="3" width="9.125" style="7" bestFit="1" customWidth="1"/>
    <col min="4" max="4" width="10.50390625" style="6" bestFit="1" customWidth="1"/>
    <col min="5" max="5" width="18.875" style="6" customWidth="1"/>
    <col min="6" max="6" width="12.625" style="6" bestFit="1" customWidth="1"/>
    <col min="7" max="27" width="9.00390625" style="6" customWidth="1"/>
    <col min="28" max="63" width="9.125" style="6" bestFit="1" customWidth="1"/>
    <col min="64" max="65" width="9.125" style="0" bestFit="1" customWidth="1"/>
  </cols>
  <sheetData>
    <row r="1" spans="1:3" s="1" customFormat="1" ht="18" customHeight="1">
      <c r="A1" s="8"/>
      <c r="B1" s="9"/>
      <c r="C1" s="9"/>
    </row>
    <row r="2" spans="1:3" s="2" customFormat="1" ht="16.5" customHeight="1">
      <c r="A2" s="199" t="s">
        <v>289</v>
      </c>
      <c r="B2" s="200"/>
      <c r="C2" s="200"/>
    </row>
    <row r="3" spans="1:3" ht="39.75" customHeight="1">
      <c r="A3" s="201" t="s">
        <v>290</v>
      </c>
      <c r="B3" s="202" t="s">
        <v>291</v>
      </c>
      <c r="C3" s="152" t="s">
        <v>46</v>
      </c>
    </row>
    <row r="4" spans="1:3" ht="21.75" customHeight="1">
      <c r="A4" s="168" t="s">
        <v>274</v>
      </c>
      <c r="B4" s="203"/>
      <c r="C4" s="204">
        <v>-23.54005684041769</v>
      </c>
    </row>
    <row r="5" spans="1:3" ht="21.75" customHeight="1">
      <c r="A5" s="171" t="s">
        <v>275</v>
      </c>
      <c r="B5" s="205"/>
      <c r="C5" s="206">
        <v>-23</v>
      </c>
    </row>
    <row r="6" spans="1:3" ht="22.5" customHeight="1">
      <c r="A6" s="171"/>
      <c r="B6" s="205"/>
      <c r="C6" s="206"/>
    </row>
    <row r="7" spans="1:3" ht="22.5" customHeight="1">
      <c r="A7" s="171" t="s">
        <v>276</v>
      </c>
      <c r="B7" s="205"/>
      <c r="C7" s="206">
        <v>-23.20001753752004</v>
      </c>
    </row>
    <row r="8" spans="1:3" ht="22.5" customHeight="1">
      <c r="A8" s="171" t="s">
        <v>277</v>
      </c>
      <c r="B8" s="205"/>
      <c r="C8" s="206">
        <v>-20.199984665527666</v>
      </c>
    </row>
    <row r="9" spans="1:3" ht="22.5" customHeight="1">
      <c r="A9" s="171" t="s">
        <v>278</v>
      </c>
      <c r="B9" s="205"/>
      <c r="C9" s="206">
        <v>-25.5</v>
      </c>
    </row>
    <row r="10" spans="1:3" ht="22.5" customHeight="1">
      <c r="A10" s="171" t="s">
        <v>279</v>
      </c>
      <c r="B10" s="205"/>
      <c r="C10" s="206">
        <v>-21.499972470253653</v>
      </c>
    </row>
    <row r="11" spans="1:3" ht="22.5" customHeight="1">
      <c r="A11" s="171" t="s">
        <v>280</v>
      </c>
      <c r="B11" s="205"/>
      <c r="C11" s="206">
        <v>-26.499984763994263</v>
      </c>
    </row>
    <row r="12" spans="1:3" ht="22.5" customHeight="1">
      <c r="A12" s="171"/>
      <c r="B12" s="205"/>
      <c r="C12" s="206"/>
    </row>
    <row r="13" spans="1:3" ht="21.75" customHeight="1">
      <c r="A13" s="171" t="s">
        <v>281</v>
      </c>
      <c r="B13" s="205"/>
      <c r="C13" s="206">
        <v>-23.500025997408414</v>
      </c>
    </row>
    <row r="14" spans="1:3" ht="21.75" customHeight="1">
      <c r="A14" s="171" t="s">
        <v>282</v>
      </c>
      <c r="B14" s="205"/>
      <c r="C14" s="206">
        <v>-25.27174927773173</v>
      </c>
    </row>
    <row r="15" spans="1:3" ht="21.75" customHeight="1">
      <c r="A15" s="171" t="s">
        <v>283</v>
      </c>
      <c r="B15" s="205"/>
      <c r="C15" s="206">
        <v>-20.099983991280737</v>
      </c>
    </row>
    <row r="16" spans="1:3" ht="21.75" customHeight="1">
      <c r="A16" s="171" t="s">
        <v>284</v>
      </c>
      <c r="B16" s="205"/>
      <c r="C16" s="206">
        <v>-20.49997014622663</v>
      </c>
    </row>
    <row r="17" spans="1:3" ht="21.75" customHeight="1">
      <c r="A17" s="171" t="s">
        <v>285</v>
      </c>
      <c r="B17" s="205"/>
      <c r="C17" s="206">
        <v>-24.099947685937536</v>
      </c>
    </row>
    <row r="18" spans="1:3" ht="21.75" customHeight="1">
      <c r="A18" s="175" t="s">
        <v>286</v>
      </c>
      <c r="B18" s="207"/>
      <c r="C18" s="208">
        <v>-25.99994767411438</v>
      </c>
    </row>
    <row r="19" spans="1:3" ht="22.5" customHeight="1">
      <c r="A19" s="209"/>
      <c r="B19" s="210" t="s">
        <v>194</v>
      </c>
      <c r="C19" s="211"/>
    </row>
    <row r="20" spans="1:3" ht="39.75" customHeight="1">
      <c r="A20" s="201" t="s">
        <v>292</v>
      </c>
      <c r="B20" s="151" t="s">
        <v>74</v>
      </c>
      <c r="C20" s="152" t="s">
        <v>46</v>
      </c>
    </row>
    <row r="21" spans="1:3" ht="21.75" customHeight="1">
      <c r="A21" s="168" t="s">
        <v>274</v>
      </c>
      <c r="B21" s="204">
        <v>70.59129799</v>
      </c>
      <c r="C21" s="204">
        <v>-29.5558427928309</v>
      </c>
    </row>
    <row r="22" spans="1:3" ht="21.75" customHeight="1">
      <c r="A22" s="171" t="s">
        <v>275</v>
      </c>
      <c r="B22" s="206">
        <v>34.29136163</v>
      </c>
      <c r="C22" s="212">
        <v>-32.82295766747207</v>
      </c>
    </row>
    <row r="23" spans="1:3" ht="22.5" customHeight="1">
      <c r="A23" s="171"/>
      <c r="B23" s="206"/>
      <c r="C23" s="206"/>
    </row>
    <row r="24" spans="1:3" ht="21.75" customHeight="1">
      <c r="A24" s="171" t="s">
        <v>281</v>
      </c>
      <c r="B24" s="206">
        <v>0.01254271</v>
      </c>
      <c r="C24" s="206">
        <v>-95.70657736542746</v>
      </c>
    </row>
    <row r="25" spans="1:3" ht="21.75" customHeight="1">
      <c r="A25" s="171" t="s">
        <v>282</v>
      </c>
      <c r="B25" s="206">
        <v>29.8844512</v>
      </c>
      <c r="C25" s="206">
        <v>-20.277603747510472</v>
      </c>
    </row>
    <row r="26" spans="1:3" ht="21.75" customHeight="1">
      <c r="A26" s="171" t="s">
        <v>283</v>
      </c>
      <c r="B26" s="206">
        <v>0.74708419</v>
      </c>
      <c r="C26" s="206">
        <v>-35.45777749548657</v>
      </c>
    </row>
    <row r="27" spans="1:3" ht="21.75" customHeight="1">
      <c r="A27" s="171" t="s">
        <v>284</v>
      </c>
      <c r="B27" s="206">
        <v>0.95198864</v>
      </c>
      <c r="C27" s="206">
        <v>-34.35186933869056</v>
      </c>
    </row>
    <row r="28" spans="1:3" ht="21.75" customHeight="1">
      <c r="A28" s="171" t="s">
        <v>285</v>
      </c>
      <c r="B28" s="206">
        <v>0.80584533</v>
      </c>
      <c r="C28" s="206">
        <v>-54.708268440896575</v>
      </c>
    </row>
    <row r="29" spans="1:3" ht="21.75" customHeight="1">
      <c r="A29" s="175" t="s">
        <v>286</v>
      </c>
      <c r="B29" s="208">
        <v>3.89314696</v>
      </c>
      <c r="C29" s="208">
        <v>-46.813358656978735</v>
      </c>
    </row>
    <row r="30" ht="15.75">
      <c r="A30" s="213"/>
    </row>
    <row r="31" ht="15.75">
      <c r="A31" s="213"/>
    </row>
    <row r="32" ht="15.75">
      <c r="A32" s="213"/>
    </row>
    <row r="33" ht="15.75">
      <c r="A33" s="213"/>
    </row>
    <row r="34" ht="15.75">
      <c r="A34" s="213"/>
    </row>
    <row r="35" ht="15.75">
      <c r="A35" s="213"/>
    </row>
    <row r="36" ht="15.75">
      <c r="A36" s="213"/>
    </row>
    <row r="37" ht="15.75">
      <c r="A37" s="213"/>
    </row>
  </sheetData>
  <sheetProtection/>
  <mergeCells count="1">
    <mergeCell ref="B19:C19"/>
  </mergeCells>
  <printOptions horizontalCentered="1" verticalCentered="1"/>
  <pageMargins left="0.2" right="0.2" top="0.2" bottom="0.2" header="0" footer="0"/>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A38"/>
  <sheetViews>
    <sheetView showZeros="0" workbookViewId="0" topLeftCell="A1">
      <selection activeCell="B3" sqref="B3"/>
    </sheetView>
  </sheetViews>
  <sheetFormatPr defaultColWidth="9.125" defaultRowHeight="14.25"/>
  <cols>
    <col min="1" max="1" width="38.625" style="6" customWidth="1"/>
    <col min="2" max="16384" width="9.125" style="6" customWidth="1"/>
  </cols>
  <sheetData>
    <row r="1" ht="38.25" customHeight="1">
      <c r="A1" s="477" t="s">
        <v>3</v>
      </c>
    </row>
    <row r="2" ht="38.25" customHeight="1">
      <c r="A2" s="478"/>
    </row>
    <row r="3" ht="38.25" customHeight="1">
      <c r="A3" s="478"/>
    </row>
    <row r="4" ht="14.25">
      <c r="A4" s="479"/>
    </row>
    <row r="10" ht="224.25" customHeight="1"/>
    <row r="11" ht="14.25">
      <c r="A11" s="283" t="s">
        <v>4</v>
      </c>
    </row>
    <row r="12" ht="14.25">
      <c r="A12" s="283" t="s">
        <v>5</v>
      </c>
    </row>
    <row r="13" ht="14.25">
      <c r="A13" s="283" t="s">
        <v>6</v>
      </c>
    </row>
    <row r="15" ht="14.25">
      <c r="A15" s="283"/>
    </row>
    <row r="16" ht="14.25">
      <c r="A16" s="283"/>
    </row>
    <row r="17" ht="14.25">
      <c r="A17" s="283"/>
    </row>
    <row r="18" ht="14.25">
      <c r="A18" s="283"/>
    </row>
    <row r="19" ht="14.25">
      <c r="A19" s="283"/>
    </row>
    <row r="20" ht="14.25">
      <c r="A20" s="283"/>
    </row>
    <row r="21" ht="14.25">
      <c r="A21" s="479"/>
    </row>
    <row r="35" ht="14.25" hidden="1">
      <c r="A35" s="283" t="s">
        <v>4</v>
      </c>
    </row>
    <row r="36" ht="14.25" hidden="1">
      <c r="A36" s="283" t="s">
        <v>7</v>
      </c>
    </row>
    <row r="37" ht="14.25" hidden="1">
      <c r="A37" s="283" t="s">
        <v>8</v>
      </c>
    </row>
    <row r="38" ht="14.25" hidden="1">
      <c r="A38" s="283" t="s">
        <v>9</v>
      </c>
    </row>
  </sheetData>
  <sheetProtection/>
  <mergeCells count="1">
    <mergeCell ref="A1:A3"/>
  </mergeCells>
  <printOptions horizontalCentered="1" verticalCentered="1"/>
  <pageMargins left="0.2" right="0.2" top="0.2" bottom="0.2" header="0" footer="0"/>
  <pageSetup horizontalDpi="300" verticalDpi="300" orientation="portrait" paperSize="9"/>
</worksheet>
</file>

<file path=xl/worksheets/sheet20.xml><?xml version="1.0" encoding="utf-8"?>
<worksheet xmlns="http://schemas.openxmlformats.org/spreadsheetml/2006/main" xmlns:r="http://schemas.openxmlformats.org/officeDocument/2006/relationships">
  <sheetPr>
    <tabColor indexed="10"/>
  </sheetPr>
  <dimension ref="A1:D21"/>
  <sheetViews>
    <sheetView showZeros="0" zoomScale="90" zoomScaleNormal="90" workbookViewId="0" topLeftCell="A1">
      <selection activeCell="G2" sqref="G2:I28"/>
    </sheetView>
  </sheetViews>
  <sheetFormatPr defaultColWidth="9.125" defaultRowHeight="14.25"/>
  <cols>
    <col min="1" max="1" width="13.00390625" style="6" customWidth="1"/>
    <col min="2" max="2" width="11.625" style="5" customWidth="1"/>
    <col min="3" max="3" width="11.375" style="6" customWidth="1"/>
    <col min="4" max="4" width="9.00390625" style="6" customWidth="1"/>
    <col min="5" max="5" width="9.125" style="6" customWidth="1"/>
    <col min="7" max="7" width="12.625" style="0" bestFit="1" customWidth="1"/>
    <col min="9" max="9" width="13.75390625" style="0" bestFit="1" customWidth="1"/>
  </cols>
  <sheetData>
    <row r="1" spans="1:3" s="1" customFormat="1" ht="18" customHeight="1">
      <c r="A1" s="131"/>
      <c r="B1" s="131"/>
      <c r="C1" s="131"/>
    </row>
    <row r="2" spans="1:3" s="2" customFormat="1" ht="33" customHeight="1">
      <c r="A2" s="10" t="s">
        <v>293</v>
      </c>
      <c r="B2" s="10"/>
      <c r="C2" s="141"/>
    </row>
    <row r="3" spans="1:4" ht="9.75" customHeight="1">
      <c r="A3" s="178"/>
      <c r="B3" s="179"/>
      <c r="C3" s="180"/>
      <c r="D3" s="181"/>
    </row>
    <row r="4" spans="1:4" ht="48" customHeight="1">
      <c r="A4" s="182" t="s">
        <v>294</v>
      </c>
      <c r="B4" s="183" t="s">
        <v>74</v>
      </c>
      <c r="C4" s="184" t="s">
        <v>46</v>
      </c>
      <c r="D4" s="181"/>
    </row>
    <row r="5" spans="1:4" ht="31.5" customHeight="1">
      <c r="A5" s="185" t="s">
        <v>274</v>
      </c>
      <c r="B5" s="186">
        <v>137096</v>
      </c>
      <c r="C5" s="187">
        <v>-29.017660672772735</v>
      </c>
      <c r="D5" s="181"/>
    </row>
    <row r="6" spans="1:4" ht="31.5" customHeight="1">
      <c r="A6" s="188" t="s">
        <v>275</v>
      </c>
      <c r="B6" s="189">
        <v>63010</v>
      </c>
      <c r="C6" s="190">
        <v>-35.459089605441065</v>
      </c>
      <c r="D6" s="181"/>
    </row>
    <row r="7" spans="1:4" ht="31.5" customHeight="1">
      <c r="A7" s="188" t="s">
        <v>295</v>
      </c>
      <c r="B7" s="189">
        <v>23181</v>
      </c>
      <c r="C7" s="191">
        <v>-45.66231452614801</v>
      </c>
      <c r="D7" s="181"/>
    </row>
    <row r="8" spans="1:4" ht="31.5" customHeight="1">
      <c r="A8" s="188"/>
      <c r="B8" s="189"/>
      <c r="C8" s="191"/>
      <c r="D8" s="181"/>
    </row>
    <row r="9" spans="1:4" ht="31.5" customHeight="1">
      <c r="A9" s="188" t="s">
        <v>276</v>
      </c>
      <c r="B9" s="189">
        <v>3340</v>
      </c>
      <c r="C9" s="191">
        <v>-29.93496958254667</v>
      </c>
      <c r="D9" s="181"/>
    </row>
    <row r="10" spans="1:4" ht="31.5" customHeight="1">
      <c r="A10" s="188" t="s">
        <v>277</v>
      </c>
      <c r="B10" s="189">
        <v>5053</v>
      </c>
      <c r="C10" s="191">
        <v>-41.9595681139444</v>
      </c>
      <c r="D10" s="181"/>
    </row>
    <row r="11" spans="1:4" ht="31.5" customHeight="1">
      <c r="A11" s="188" t="s">
        <v>278</v>
      </c>
      <c r="B11" s="189">
        <v>5568</v>
      </c>
      <c r="C11" s="191">
        <v>-23.892837616183698</v>
      </c>
      <c r="D11" s="181"/>
    </row>
    <row r="12" spans="1:4" ht="31.5" customHeight="1">
      <c r="A12" s="188" t="s">
        <v>279</v>
      </c>
      <c r="B12" s="189">
        <v>5842</v>
      </c>
      <c r="C12" s="191">
        <v>-28.91214407398394</v>
      </c>
      <c r="D12" s="181"/>
    </row>
    <row r="13" spans="1:4" ht="31.5" customHeight="1">
      <c r="A13" s="188" t="s">
        <v>280</v>
      </c>
      <c r="B13" s="189">
        <v>19876</v>
      </c>
      <c r="C13" s="191">
        <v>-22.307782511824257</v>
      </c>
      <c r="D13" s="181"/>
    </row>
    <row r="14" spans="1:4" ht="31.5" customHeight="1">
      <c r="A14" s="188"/>
      <c r="B14" s="189"/>
      <c r="C14" s="191"/>
      <c r="D14" s="181"/>
    </row>
    <row r="15" spans="1:4" ht="31.5" customHeight="1">
      <c r="A15" s="188" t="s">
        <v>281</v>
      </c>
      <c r="B15" s="189">
        <v>12459</v>
      </c>
      <c r="C15" s="191">
        <v>-2.5574847489441623</v>
      </c>
      <c r="D15" s="181"/>
    </row>
    <row r="16" spans="1:4" ht="31.5" customHeight="1">
      <c r="A16" s="188" t="s">
        <v>282</v>
      </c>
      <c r="B16" s="189">
        <v>10666</v>
      </c>
      <c r="C16" s="191">
        <v>-16.65234039227944</v>
      </c>
      <c r="D16" s="181"/>
    </row>
    <row r="17" spans="1:4" ht="31.5" customHeight="1">
      <c r="A17" s="188" t="s">
        <v>283</v>
      </c>
      <c r="B17" s="189">
        <v>14401</v>
      </c>
      <c r="C17" s="191">
        <v>-35.14815815545347</v>
      </c>
      <c r="D17" s="181"/>
    </row>
    <row r="18" spans="1:4" ht="31.5" customHeight="1">
      <c r="A18" s="188" t="s">
        <v>284</v>
      </c>
      <c r="B18" s="189">
        <v>6519</v>
      </c>
      <c r="C18" s="191">
        <v>-41.779047959274806</v>
      </c>
      <c r="D18" s="181"/>
    </row>
    <row r="19" spans="1:4" ht="31.5" customHeight="1">
      <c r="A19" s="188" t="s">
        <v>285</v>
      </c>
      <c r="B19" s="189">
        <v>19015</v>
      </c>
      <c r="C19" s="191">
        <v>0.8218451749734754</v>
      </c>
      <c r="D19" s="181"/>
    </row>
    <row r="20" spans="1:4" ht="31.5" customHeight="1">
      <c r="A20" s="192" t="s">
        <v>286</v>
      </c>
      <c r="B20" s="193">
        <v>11026</v>
      </c>
      <c r="C20" s="194">
        <v>-37.58985679515481</v>
      </c>
      <c r="D20" s="181"/>
    </row>
    <row r="21" spans="1:4" ht="15">
      <c r="A21" s="195"/>
      <c r="B21" s="196"/>
      <c r="C21" s="197"/>
      <c r="D21" s="181"/>
    </row>
  </sheetData>
  <sheetProtection/>
  <mergeCells count="2">
    <mergeCell ref="A1:C1"/>
    <mergeCell ref="A2:B2"/>
  </mergeCells>
  <printOptions horizontalCentered="1" verticalCentered="1"/>
  <pageMargins left="0.2" right="0.2" top="0.2" bottom="0.2" header="0" footer="0"/>
  <pageSetup horizontalDpi="300" verticalDpi="300" orientation="portrait" paperSize="9"/>
</worksheet>
</file>

<file path=xl/worksheets/sheet21.xml><?xml version="1.0" encoding="utf-8"?>
<worksheet xmlns="http://schemas.openxmlformats.org/spreadsheetml/2006/main" xmlns:r="http://schemas.openxmlformats.org/officeDocument/2006/relationships">
  <sheetPr>
    <tabColor indexed="10"/>
  </sheetPr>
  <dimension ref="A1:C19"/>
  <sheetViews>
    <sheetView showZeros="0" zoomScale="90" zoomScaleNormal="90" workbookViewId="0" topLeftCell="A1">
      <selection activeCell="G1" sqref="G1:J65536"/>
    </sheetView>
  </sheetViews>
  <sheetFormatPr defaultColWidth="9.00390625" defaultRowHeight="14.25"/>
  <cols>
    <col min="1" max="1" width="10.25390625" style="4" customWidth="1"/>
    <col min="2" max="2" width="10.375" style="5" customWidth="1"/>
    <col min="3" max="3" width="10.00390625" style="6" customWidth="1"/>
    <col min="4" max="4" width="6.25390625" style="6" customWidth="1"/>
    <col min="5" max="6" width="9.00390625" style="6" customWidth="1"/>
    <col min="7" max="8" width="12.625" style="6" bestFit="1" customWidth="1"/>
    <col min="9" max="9" width="13.75390625" style="6" bestFit="1" customWidth="1"/>
    <col min="10" max="17" width="9.00390625" style="6" customWidth="1"/>
    <col min="18" max="47" width="9.125" style="6" bestFit="1" customWidth="1"/>
  </cols>
  <sheetData>
    <row r="1" spans="1:3" s="1" customFormat="1" ht="18" customHeight="1">
      <c r="A1" s="131"/>
      <c r="B1" s="131"/>
      <c r="C1" s="131"/>
    </row>
    <row r="2" spans="1:3" s="2" customFormat="1" ht="20.25" customHeight="1">
      <c r="A2" s="166" t="s">
        <v>296</v>
      </c>
      <c r="B2" s="166"/>
      <c r="C2" s="166"/>
    </row>
    <row r="3" spans="1:3" ht="39.75" customHeight="1">
      <c r="A3" s="167" t="s">
        <v>64</v>
      </c>
      <c r="B3" s="151" t="s">
        <v>74</v>
      </c>
      <c r="C3" s="152" t="s">
        <v>46</v>
      </c>
    </row>
    <row r="4" spans="1:3" ht="28.5" customHeight="1">
      <c r="A4" s="168" t="s">
        <v>274</v>
      </c>
      <c r="B4" s="169">
        <v>885440</v>
      </c>
      <c r="C4" s="170">
        <v>0.7080179478284663</v>
      </c>
    </row>
    <row r="5" spans="1:3" ht="28.5" customHeight="1">
      <c r="A5" s="171" t="s">
        <v>275</v>
      </c>
      <c r="B5" s="172">
        <v>353378</v>
      </c>
      <c r="C5" s="173">
        <v>1.0332681465216496</v>
      </c>
    </row>
    <row r="6" spans="1:3" ht="28.5" customHeight="1">
      <c r="A6" s="171" t="s">
        <v>295</v>
      </c>
      <c r="B6" s="172">
        <v>289644</v>
      </c>
      <c r="C6" s="173">
        <v>1.4713919367721928</v>
      </c>
    </row>
    <row r="7" spans="1:3" ht="28.5" customHeight="1">
      <c r="A7" s="171"/>
      <c r="B7" s="172"/>
      <c r="C7" s="173"/>
    </row>
    <row r="8" spans="1:3" ht="28.5" customHeight="1">
      <c r="A8" s="171" t="s">
        <v>276</v>
      </c>
      <c r="B8" s="172">
        <v>9608</v>
      </c>
      <c r="C8" s="173">
        <v>33.87209140309321</v>
      </c>
    </row>
    <row r="9" spans="1:3" ht="28.5" customHeight="1">
      <c r="A9" s="171" t="s">
        <v>277</v>
      </c>
      <c r="B9" s="172">
        <v>20148</v>
      </c>
      <c r="C9" s="173">
        <v>6.620098428321967</v>
      </c>
    </row>
    <row r="10" spans="1:3" ht="28.5" customHeight="1">
      <c r="A10" s="171" t="s">
        <v>278</v>
      </c>
      <c r="B10" s="172">
        <v>10382</v>
      </c>
      <c r="C10" s="174">
        <v>39.39312567132117</v>
      </c>
    </row>
    <row r="11" spans="1:3" ht="28.5" customHeight="1">
      <c r="A11" s="171" t="s">
        <v>279</v>
      </c>
      <c r="B11" s="172">
        <v>11975</v>
      </c>
      <c r="C11" s="173">
        <v>11.384987443028564</v>
      </c>
    </row>
    <row r="12" spans="1:3" ht="28.5" customHeight="1">
      <c r="A12" s="171" t="s">
        <v>280</v>
      </c>
      <c r="B12" s="172">
        <v>10863</v>
      </c>
      <c r="C12" s="173">
        <v>-35.215887404580144</v>
      </c>
    </row>
    <row r="13" spans="1:3" ht="28.5" customHeight="1">
      <c r="A13" s="171"/>
      <c r="B13" s="172"/>
      <c r="C13" s="173"/>
    </row>
    <row r="14" spans="1:3" ht="28.5" customHeight="1">
      <c r="A14" s="171" t="s">
        <v>281</v>
      </c>
      <c r="B14" s="172">
        <v>108855</v>
      </c>
      <c r="C14" s="173">
        <v>0.4837027259048625</v>
      </c>
    </row>
    <row r="15" spans="1:3" ht="28.5" customHeight="1">
      <c r="A15" s="171" t="s">
        <v>282</v>
      </c>
      <c r="B15" s="172">
        <v>36464</v>
      </c>
      <c r="C15" s="173">
        <v>-3.3374864141240153</v>
      </c>
    </row>
    <row r="16" spans="1:3" ht="28.5" customHeight="1">
      <c r="A16" s="171" t="s">
        <v>283</v>
      </c>
      <c r="B16" s="172">
        <v>87877</v>
      </c>
      <c r="C16" s="173">
        <v>0.10936307401374279</v>
      </c>
    </row>
    <row r="17" spans="1:3" ht="28.5" customHeight="1">
      <c r="A17" s="171" t="s">
        <v>284</v>
      </c>
      <c r="B17" s="172">
        <v>106646</v>
      </c>
      <c r="C17" s="173">
        <v>2.923265487323505</v>
      </c>
    </row>
    <row r="18" spans="1:3" ht="28.5" customHeight="1">
      <c r="A18" s="171" t="s">
        <v>285</v>
      </c>
      <c r="B18" s="172">
        <v>111412</v>
      </c>
      <c r="C18" s="173">
        <v>0.061970667217508435</v>
      </c>
    </row>
    <row r="19" spans="1:3" ht="28.5" customHeight="1">
      <c r="A19" s="175" t="s">
        <v>286</v>
      </c>
      <c r="B19" s="176">
        <v>80808</v>
      </c>
      <c r="C19" s="177">
        <v>0.18845467169212782</v>
      </c>
    </row>
  </sheetData>
  <sheetProtection/>
  <mergeCells count="2">
    <mergeCell ref="A1:C1"/>
    <mergeCell ref="A2:C2"/>
  </mergeCells>
  <printOptions horizontalCentered="1" verticalCentered="1"/>
  <pageMargins left="0.2" right="0.2" top="0.2" bottom="0.2" header="0" footer="0"/>
  <pageSetup horizontalDpi="300" verticalDpi="300" orientation="portrait" paperSize="9"/>
</worksheet>
</file>

<file path=xl/worksheets/sheet22.xml><?xml version="1.0" encoding="utf-8"?>
<worksheet xmlns="http://schemas.openxmlformats.org/spreadsheetml/2006/main" xmlns:r="http://schemas.openxmlformats.org/officeDocument/2006/relationships">
  <sheetPr>
    <tabColor indexed="10"/>
  </sheetPr>
  <dimension ref="A1:D39"/>
  <sheetViews>
    <sheetView showZeros="0" workbookViewId="0" topLeftCell="A1">
      <selection activeCell="E3" sqref="E3"/>
    </sheetView>
  </sheetViews>
  <sheetFormatPr defaultColWidth="9.00390625" defaultRowHeight="14.25"/>
  <cols>
    <col min="1" max="1" width="16.25390625" style="6" customWidth="1"/>
    <col min="2" max="2" width="12.75390625" style="5" customWidth="1"/>
    <col min="3" max="3" width="12.375" style="6" customWidth="1"/>
    <col min="4" max="4" width="6.25390625" style="6" customWidth="1"/>
    <col min="6" max="6" width="13.75390625" style="0" bestFit="1" customWidth="1"/>
    <col min="8" max="8" width="13.75390625" style="0" bestFit="1" customWidth="1"/>
  </cols>
  <sheetData>
    <row r="1" spans="1:3" s="1" customFormat="1" ht="18" customHeight="1">
      <c r="A1" s="131"/>
      <c r="B1" s="131"/>
      <c r="C1" s="131"/>
    </row>
    <row r="2" spans="1:3" s="2" customFormat="1" ht="20.25" customHeight="1">
      <c r="A2" s="140" t="s">
        <v>297</v>
      </c>
      <c r="B2" s="11"/>
      <c r="C2" s="141"/>
    </row>
    <row r="3" spans="1:3" ht="61.5" customHeight="1">
      <c r="A3" s="150" t="s">
        <v>65</v>
      </c>
      <c r="B3" s="151" t="s">
        <v>74</v>
      </c>
      <c r="C3" s="152" t="s">
        <v>46</v>
      </c>
    </row>
    <row r="4" spans="1:3" ht="30.75" customHeight="1">
      <c r="A4" s="153" t="s">
        <v>274</v>
      </c>
      <c r="B4" s="18">
        <v>225153</v>
      </c>
      <c r="C4" s="134">
        <v>-19.59941293891208</v>
      </c>
    </row>
    <row r="5" spans="1:3" ht="30.75" customHeight="1">
      <c r="A5" s="154" t="s">
        <v>298</v>
      </c>
      <c r="B5" s="109">
        <v>162</v>
      </c>
      <c r="C5" s="155">
        <v>-42.34875444839857</v>
      </c>
    </row>
    <row r="6" spans="1:3" ht="30.75" customHeight="1">
      <c r="A6" s="154" t="s">
        <v>299</v>
      </c>
      <c r="B6" s="109">
        <v>2140</v>
      </c>
      <c r="C6" s="155">
        <v>-36.214605067064085</v>
      </c>
    </row>
    <row r="7" spans="1:3" ht="12.75" customHeight="1">
      <c r="A7" s="154"/>
      <c r="B7" s="109"/>
      <c r="C7" s="155"/>
    </row>
    <row r="8" spans="1:3" ht="30.75" customHeight="1">
      <c r="A8" s="154" t="s">
        <v>300</v>
      </c>
      <c r="B8" s="109">
        <v>11068</v>
      </c>
      <c r="C8" s="155">
        <v>-23.2827337630831</v>
      </c>
    </row>
    <row r="9" spans="1:3" ht="30.75" customHeight="1">
      <c r="A9" s="156" t="s">
        <v>301</v>
      </c>
      <c r="B9" s="22">
        <v>14839</v>
      </c>
      <c r="C9" s="23">
        <v>-43.71918379731472</v>
      </c>
    </row>
    <row r="10" spans="1:3" ht="30.75" customHeight="1">
      <c r="A10" s="156" t="s">
        <v>302</v>
      </c>
      <c r="B10" s="22">
        <v>17879</v>
      </c>
      <c r="C10" s="23">
        <v>-17.786361337195927</v>
      </c>
    </row>
    <row r="11" spans="1:3" ht="30.75" customHeight="1">
      <c r="A11" s="156" t="s">
        <v>303</v>
      </c>
      <c r="B11" s="22">
        <v>13068</v>
      </c>
      <c r="C11" s="23">
        <v>-23.038869257950537</v>
      </c>
    </row>
    <row r="12" spans="1:3" ht="18" customHeight="1">
      <c r="A12" s="156"/>
      <c r="B12" s="22"/>
      <c r="C12" s="23"/>
    </row>
    <row r="13" spans="1:3" ht="30.75" customHeight="1">
      <c r="A13" s="156" t="s">
        <v>304</v>
      </c>
      <c r="B13" s="22">
        <v>28102</v>
      </c>
      <c r="C13" s="23">
        <v>-31.476920826119823</v>
      </c>
    </row>
    <row r="14" spans="1:3" ht="19.5" customHeight="1">
      <c r="A14" s="156"/>
      <c r="B14" s="22"/>
      <c r="C14" s="23"/>
    </row>
    <row r="15" spans="1:3" ht="30.75" customHeight="1">
      <c r="A15" s="156" t="s">
        <v>305</v>
      </c>
      <c r="B15" s="22">
        <v>13550</v>
      </c>
      <c r="C15" s="23">
        <v>-20.420508603981915</v>
      </c>
    </row>
    <row r="16" spans="1:3" ht="30.75" customHeight="1">
      <c r="A16" s="156" t="s">
        <v>306</v>
      </c>
      <c r="B16" s="22">
        <v>13180</v>
      </c>
      <c r="C16" s="23">
        <v>-14.604120772320854</v>
      </c>
    </row>
    <row r="17" spans="1:3" ht="30.75" customHeight="1">
      <c r="A17" s="156" t="s">
        <v>307</v>
      </c>
      <c r="B17" s="22">
        <v>42749</v>
      </c>
      <c r="C17" s="23">
        <v>-10.861587222152707</v>
      </c>
    </row>
    <row r="18" spans="1:3" ht="30.75" customHeight="1">
      <c r="A18" s="156" t="s">
        <v>308</v>
      </c>
      <c r="B18" s="22">
        <v>8052</v>
      </c>
      <c r="C18" s="23">
        <v>-9.690444145356665</v>
      </c>
    </row>
    <row r="19" spans="1:3" ht="30.75" customHeight="1">
      <c r="A19" s="156" t="s">
        <v>309</v>
      </c>
      <c r="B19" s="22">
        <v>43152</v>
      </c>
      <c r="C19" s="23">
        <v>8.97795287521781</v>
      </c>
    </row>
    <row r="20" spans="1:3" ht="30.75" customHeight="1">
      <c r="A20" s="156" t="s">
        <v>310</v>
      </c>
      <c r="B20" s="22">
        <v>15569</v>
      </c>
      <c r="C20" s="23">
        <v>-36.67276794793574</v>
      </c>
    </row>
    <row r="21" spans="1:3" ht="30.75" customHeight="1">
      <c r="A21" s="156" t="s">
        <v>311</v>
      </c>
      <c r="B21" s="157">
        <v>1643</v>
      </c>
      <c r="C21" s="158">
        <v>-30.233545647558387</v>
      </c>
    </row>
    <row r="22" spans="1:4" s="52" customFormat="1" ht="34.5" customHeight="1">
      <c r="A22" s="159"/>
      <c r="B22" s="160"/>
      <c r="C22" s="161"/>
      <c r="D22" s="3"/>
    </row>
    <row r="23" spans="1:4" s="52" customFormat="1" ht="15" customHeight="1">
      <c r="A23" s="144"/>
      <c r="B23" s="22"/>
      <c r="C23" s="23"/>
      <c r="D23" s="3"/>
    </row>
    <row r="24" spans="1:4" s="52" customFormat="1" ht="15" customHeight="1">
      <c r="A24" s="144"/>
      <c r="B24" s="22"/>
      <c r="C24" s="23"/>
      <c r="D24" s="3"/>
    </row>
    <row r="25" spans="1:4" s="52" customFormat="1" ht="15" customHeight="1">
      <c r="A25" s="144"/>
      <c r="B25" s="22"/>
      <c r="C25" s="23"/>
      <c r="D25" s="3"/>
    </row>
    <row r="26" spans="1:4" s="52" customFormat="1" ht="15" customHeight="1">
      <c r="A26" s="144"/>
      <c r="B26" s="22"/>
      <c r="C26" s="23"/>
      <c r="D26" s="3"/>
    </row>
    <row r="27" spans="1:4" s="52" customFormat="1" ht="15" customHeight="1">
      <c r="A27" s="144"/>
      <c r="B27" s="22"/>
      <c r="C27" s="23"/>
      <c r="D27" s="3"/>
    </row>
    <row r="28" spans="1:4" s="52" customFormat="1" ht="15" customHeight="1">
      <c r="A28" s="144"/>
      <c r="B28" s="22"/>
      <c r="C28" s="23"/>
      <c r="D28" s="3"/>
    </row>
    <row r="29" spans="1:4" s="52" customFormat="1" ht="15" customHeight="1">
      <c r="A29" s="144"/>
      <c r="B29" s="22"/>
      <c r="C29" s="23"/>
      <c r="D29" s="3"/>
    </row>
    <row r="30" spans="1:4" s="52" customFormat="1" ht="15" customHeight="1">
      <c r="A30" s="144"/>
      <c r="B30" s="22"/>
      <c r="C30" s="23"/>
      <c r="D30" s="3"/>
    </row>
    <row r="31" spans="1:4" s="52" customFormat="1" ht="15" customHeight="1">
      <c r="A31" s="144"/>
      <c r="B31" s="22"/>
      <c r="C31" s="23"/>
      <c r="D31" s="3"/>
    </row>
    <row r="32" spans="1:4" s="52" customFormat="1" ht="15" customHeight="1">
      <c r="A32" s="144"/>
      <c r="B32" s="22"/>
      <c r="C32" s="23"/>
      <c r="D32" s="3"/>
    </row>
    <row r="33" spans="1:4" s="52" customFormat="1" ht="15" customHeight="1">
      <c r="A33" s="144"/>
      <c r="B33" s="22"/>
      <c r="C33" s="23"/>
      <c r="D33" s="3"/>
    </row>
    <row r="34" spans="1:4" s="52" customFormat="1" ht="15" customHeight="1">
      <c r="A34" s="144"/>
      <c r="B34" s="22"/>
      <c r="C34" s="23"/>
      <c r="D34" s="3"/>
    </row>
    <row r="35" spans="1:4" s="52" customFormat="1" ht="15" customHeight="1">
      <c r="A35" s="144"/>
      <c r="B35" s="22"/>
      <c r="C35" s="23"/>
      <c r="D35" s="3"/>
    </row>
    <row r="36" spans="1:4" s="52" customFormat="1" ht="15" customHeight="1">
      <c r="A36" s="144"/>
      <c r="B36" s="22"/>
      <c r="C36" s="23"/>
      <c r="D36" s="3"/>
    </row>
    <row r="37" spans="1:4" s="52" customFormat="1" ht="15" customHeight="1">
      <c r="A37" s="144"/>
      <c r="B37" s="22"/>
      <c r="C37" s="23"/>
      <c r="D37" s="3"/>
    </row>
    <row r="38" spans="1:4" s="52" customFormat="1" ht="14.25">
      <c r="A38" s="162"/>
      <c r="B38" s="163"/>
      <c r="C38" s="164"/>
      <c r="D38" s="3"/>
    </row>
    <row r="39" spans="1:4" s="52" customFormat="1" ht="15.75">
      <c r="A39" s="3"/>
      <c r="B39" s="165"/>
      <c r="C39" s="3"/>
      <c r="D39" s="3"/>
    </row>
  </sheetData>
  <sheetProtection/>
  <mergeCells count="1">
    <mergeCell ref="A1:C1"/>
  </mergeCells>
  <printOptions horizontalCentered="1" verticalCentered="1"/>
  <pageMargins left="0.2" right="0.2" top="0.2" bottom="0.2" header="0" footer="0"/>
  <pageSetup horizontalDpi="300" verticalDpi="300" orientation="portrait" paperSize="9"/>
</worksheet>
</file>

<file path=xl/worksheets/sheet23.xml><?xml version="1.0" encoding="utf-8"?>
<worksheet xmlns="http://schemas.openxmlformats.org/spreadsheetml/2006/main" xmlns:r="http://schemas.openxmlformats.org/officeDocument/2006/relationships">
  <sheetPr>
    <tabColor indexed="10"/>
  </sheetPr>
  <dimension ref="A1:E37"/>
  <sheetViews>
    <sheetView showZeros="0" zoomScale="110" zoomScaleNormal="110" workbookViewId="0" topLeftCell="A13">
      <selection activeCell="D29" sqref="D29"/>
    </sheetView>
  </sheetViews>
  <sheetFormatPr defaultColWidth="9.00390625" defaultRowHeight="14.25"/>
  <cols>
    <col min="1" max="1" width="16.375" style="6" customWidth="1"/>
    <col min="2" max="2" width="10.125" style="5" customWidth="1"/>
    <col min="3" max="3" width="11.25390625" style="6" customWidth="1"/>
    <col min="4" max="4" width="9.00390625" style="6" customWidth="1"/>
    <col min="5" max="5" width="15.25390625" style="6" customWidth="1"/>
    <col min="6" max="12" width="9.00390625" style="6" customWidth="1"/>
    <col min="13" max="38" width="9.125" style="6" bestFit="1" customWidth="1"/>
  </cols>
  <sheetData>
    <row r="1" spans="1:3" s="1" customFormat="1" ht="18" customHeight="1">
      <c r="A1" s="131" t="s">
        <v>312</v>
      </c>
      <c r="B1" s="131"/>
      <c r="C1" s="131"/>
    </row>
    <row r="2" spans="1:3" s="2" customFormat="1" ht="20.25" customHeight="1">
      <c r="A2" s="140" t="s">
        <v>313</v>
      </c>
      <c r="B2" s="11"/>
      <c r="C2" s="141"/>
    </row>
    <row r="3" spans="1:5" ht="27" customHeight="1">
      <c r="A3" s="142" t="s">
        <v>314</v>
      </c>
      <c r="B3" s="43" t="s">
        <v>74</v>
      </c>
      <c r="C3" s="81" t="s">
        <v>46</v>
      </c>
      <c r="E3" s="2"/>
    </row>
    <row r="4" spans="1:3" ht="15" customHeight="1">
      <c r="A4" s="143" t="s">
        <v>274</v>
      </c>
      <c r="B4" s="18">
        <v>67946</v>
      </c>
      <c r="C4" s="45">
        <v>-30.8</v>
      </c>
    </row>
    <row r="5" spans="1:3" ht="15" customHeight="1">
      <c r="A5" s="144" t="s">
        <v>275</v>
      </c>
      <c r="B5" s="145">
        <v>30734</v>
      </c>
      <c r="C5" s="48">
        <v>-37.7</v>
      </c>
    </row>
    <row r="6" ht="7.5" customHeight="1">
      <c r="A6" s="144"/>
    </row>
    <row r="7" spans="1:3" ht="15" customHeight="1">
      <c r="A7" s="144" t="s">
        <v>276</v>
      </c>
      <c r="B7" s="22">
        <v>4400</v>
      </c>
      <c r="C7" s="23">
        <v>53.7</v>
      </c>
    </row>
    <row r="8" spans="1:3" ht="15" customHeight="1">
      <c r="A8" s="144" t="s">
        <v>277</v>
      </c>
      <c r="B8" s="22">
        <v>1835</v>
      </c>
      <c r="C8" s="23">
        <v>-90.8</v>
      </c>
    </row>
    <row r="9" spans="1:3" ht="15" customHeight="1">
      <c r="A9" s="144" t="s">
        <v>278</v>
      </c>
      <c r="B9" s="145">
        <v>9000</v>
      </c>
      <c r="C9" s="48">
        <v>12.7</v>
      </c>
    </row>
    <row r="10" spans="1:3" ht="15" customHeight="1">
      <c r="A10" s="144" t="s">
        <v>279</v>
      </c>
      <c r="B10" s="145">
        <v>5500</v>
      </c>
      <c r="C10" s="48">
        <v>145.8</v>
      </c>
    </row>
    <row r="11" spans="1:3" ht="30" customHeight="1">
      <c r="A11" s="135" t="s">
        <v>315</v>
      </c>
      <c r="B11" s="145">
        <v>9999</v>
      </c>
      <c r="C11" s="23">
        <v>352.9</v>
      </c>
    </row>
    <row r="12" spans="1:3" ht="10.5" customHeight="1">
      <c r="A12" s="144"/>
      <c r="B12" s="22"/>
      <c r="C12" s="23"/>
    </row>
    <row r="13" spans="1:3" ht="15" customHeight="1">
      <c r="A13" s="144" t="s">
        <v>281</v>
      </c>
      <c r="B13" s="145">
        <v>2363</v>
      </c>
      <c r="C13" s="48">
        <v>-30.4</v>
      </c>
    </row>
    <row r="14" spans="1:3" ht="15" customHeight="1">
      <c r="A14" s="144" t="s">
        <v>282</v>
      </c>
      <c r="B14" s="145">
        <v>6808</v>
      </c>
      <c r="C14" s="48">
        <v>107.5</v>
      </c>
    </row>
    <row r="15" spans="1:3" ht="15" customHeight="1">
      <c r="A15" s="144" t="s">
        <v>283</v>
      </c>
      <c r="B15" s="145">
        <v>5979</v>
      </c>
      <c r="C15" s="48">
        <v>-67</v>
      </c>
    </row>
    <row r="16" spans="1:3" ht="15" customHeight="1">
      <c r="A16" s="144" t="s">
        <v>284</v>
      </c>
      <c r="B16" s="145">
        <v>5383</v>
      </c>
      <c r="C16" s="48">
        <v>-50.7</v>
      </c>
    </row>
    <row r="17" spans="1:3" ht="15" customHeight="1">
      <c r="A17" s="144" t="s">
        <v>285</v>
      </c>
      <c r="B17" s="145">
        <v>13994</v>
      </c>
      <c r="C17" s="48">
        <v>18.4</v>
      </c>
    </row>
    <row r="18" spans="1:3" ht="15" customHeight="1">
      <c r="A18" s="146" t="s">
        <v>286</v>
      </c>
      <c r="B18" s="147">
        <v>2685</v>
      </c>
      <c r="C18" s="58">
        <v>108.8</v>
      </c>
    </row>
    <row r="19" spans="1:3" ht="6.75" customHeight="1">
      <c r="A19" s="144"/>
      <c r="B19" s="22"/>
      <c r="C19" s="23"/>
    </row>
    <row r="20" spans="1:3" ht="39.75" customHeight="1">
      <c r="A20" s="142" t="s">
        <v>316</v>
      </c>
      <c r="B20" s="43" t="s">
        <v>74</v>
      </c>
      <c r="C20" s="81" t="s">
        <v>46</v>
      </c>
    </row>
    <row r="21" spans="1:3" ht="15" customHeight="1">
      <c r="A21" s="143" t="s">
        <v>274</v>
      </c>
      <c r="B21" s="18">
        <v>107.56</v>
      </c>
      <c r="C21" s="45">
        <v>-46.81</v>
      </c>
    </row>
    <row r="22" spans="1:3" ht="15" customHeight="1">
      <c r="A22" s="144" t="s">
        <v>275</v>
      </c>
      <c r="B22" s="22"/>
      <c r="C22" s="51"/>
    </row>
    <row r="23" spans="1:3" ht="15" customHeight="1">
      <c r="A23" s="144" t="s">
        <v>317</v>
      </c>
      <c r="B23" s="22"/>
      <c r="C23" s="23"/>
    </row>
    <row r="24" spans="1:3" ht="6" customHeight="1">
      <c r="A24" s="144"/>
      <c r="B24" s="22"/>
      <c r="C24" s="23"/>
    </row>
    <row r="25" spans="1:3" ht="15" customHeight="1">
      <c r="A25" s="144" t="s">
        <v>276</v>
      </c>
      <c r="B25" s="23"/>
      <c r="C25" s="23"/>
    </row>
    <row r="26" spans="1:3" ht="15" customHeight="1">
      <c r="A26" s="144" t="s">
        <v>277</v>
      </c>
      <c r="B26" s="22"/>
      <c r="C26" s="23"/>
    </row>
    <row r="27" spans="1:3" ht="15" customHeight="1">
      <c r="A27" s="144" t="s">
        <v>278</v>
      </c>
      <c r="B27" s="22"/>
      <c r="C27" s="23"/>
    </row>
    <row r="28" spans="1:3" ht="15" customHeight="1">
      <c r="A28" s="144" t="s">
        <v>279</v>
      </c>
      <c r="B28" s="148"/>
      <c r="C28" s="22"/>
    </row>
    <row r="29" spans="1:3" ht="15" customHeight="1">
      <c r="A29" s="144" t="s">
        <v>280</v>
      </c>
      <c r="B29" s="22"/>
      <c r="C29" s="23"/>
    </row>
    <row r="30" spans="1:3" ht="6" customHeight="1">
      <c r="A30" s="144"/>
      <c r="B30" s="22"/>
      <c r="C30" s="23"/>
    </row>
    <row r="31" spans="1:3" ht="15" customHeight="1">
      <c r="A31" s="144" t="s">
        <v>281</v>
      </c>
      <c r="B31" s="22"/>
      <c r="C31" s="23"/>
    </row>
    <row r="32" spans="1:3" ht="15" customHeight="1">
      <c r="A32" s="144" t="s">
        <v>282</v>
      </c>
      <c r="B32" s="22"/>
      <c r="C32" s="23"/>
    </row>
    <row r="33" spans="1:3" ht="15" customHeight="1">
      <c r="A33" s="144" t="s">
        <v>283</v>
      </c>
      <c r="B33" s="22"/>
      <c r="C33" s="23"/>
    </row>
    <row r="34" spans="1:2" ht="15" customHeight="1">
      <c r="A34" s="144" t="s">
        <v>284</v>
      </c>
      <c r="B34" s="22">
        <v>54</v>
      </c>
    </row>
    <row r="35" spans="1:3" ht="15" customHeight="1">
      <c r="A35" s="144" t="s">
        <v>285</v>
      </c>
      <c r="B35" s="22">
        <v>53.56</v>
      </c>
      <c r="C35" s="23"/>
    </row>
    <row r="36" spans="1:3" ht="15" customHeight="1">
      <c r="A36" s="146" t="s">
        <v>286</v>
      </c>
      <c r="B36" s="39"/>
      <c r="C36" s="31"/>
    </row>
    <row r="37" spans="1:3" ht="14.25">
      <c r="A37" s="149"/>
      <c r="B37" s="149"/>
      <c r="C37" s="149"/>
    </row>
  </sheetData>
  <sheetProtection/>
  <mergeCells count="1">
    <mergeCell ref="A1:C1"/>
  </mergeCells>
  <printOptions horizontalCentered="1" verticalCentered="1"/>
  <pageMargins left="0.2" right="0.2" top="0.2" bottom="0.2" header="0" footer="0"/>
  <pageSetup horizontalDpi="300" verticalDpi="300" orientation="portrait" paperSize="9"/>
</worksheet>
</file>

<file path=xl/worksheets/sheet24.xml><?xml version="1.0" encoding="utf-8"?>
<worksheet xmlns="http://schemas.openxmlformats.org/spreadsheetml/2006/main" xmlns:r="http://schemas.openxmlformats.org/officeDocument/2006/relationships">
  <sheetPr>
    <tabColor indexed="10"/>
  </sheetPr>
  <dimension ref="A1:C35"/>
  <sheetViews>
    <sheetView showZeros="0" workbookViewId="0" topLeftCell="A1">
      <selection activeCell="K11" sqref="K11"/>
    </sheetView>
  </sheetViews>
  <sheetFormatPr defaultColWidth="9.00390625" defaultRowHeight="14.25"/>
  <cols>
    <col min="1" max="1" width="10.875" style="4" customWidth="1"/>
    <col min="2" max="2" width="12.625" style="5" customWidth="1"/>
    <col min="3" max="3" width="16.125" style="6" customWidth="1"/>
    <col min="4" max="4" width="17.375" style="6" customWidth="1"/>
    <col min="5" max="5" width="14.875" style="6" customWidth="1"/>
    <col min="6" max="6" width="15.00390625" style="6" customWidth="1"/>
    <col min="7" max="44" width="9.125" style="6" bestFit="1" customWidth="1"/>
    <col min="45" max="45" width="9.125" style="0" bestFit="1" customWidth="1"/>
  </cols>
  <sheetData>
    <row r="1" spans="1:3" s="1" customFormat="1" ht="18" customHeight="1">
      <c r="A1" s="131"/>
      <c r="B1" s="131"/>
      <c r="C1" s="131"/>
    </row>
    <row r="2" spans="1:3" s="2" customFormat="1" ht="20.25" customHeight="1">
      <c r="A2" s="132" t="s">
        <v>318</v>
      </c>
      <c r="B2" s="132"/>
      <c r="C2" s="132"/>
    </row>
    <row r="3" spans="1:3" ht="45" customHeight="1">
      <c r="A3" s="63" t="s">
        <v>319</v>
      </c>
      <c r="B3" s="43" t="s">
        <v>74</v>
      </c>
      <c r="C3" s="81" t="s">
        <v>46</v>
      </c>
    </row>
    <row r="4" spans="1:3" ht="24.75" customHeight="1">
      <c r="A4" s="133" t="s">
        <v>274</v>
      </c>
      <c r="B4" s="18"/>
      <c r="C4" s="134">
        <v>-19.1</v>
      </c>
    </row>
    <row r="5" spans="1:3" ht="24.75" customHeight="1">
      <c r="A5" s="135" t="s">
        <v>275</v>
      </c>
      <c r="B5" s="136"/>
      <c r="C5" s="45">
        <v>-25.1</v>
      </c>
    </row>
    <row r="6" ht="24.75" customHeight="1">
      <c r="A6" s="135"/>
    </row>
    <row r="7" spans="1:3" ht="24.75" customHeight="1">
      <c r="A7" s="135" t="s">
        <v>276</v>
      </c>
      <c r="B7" s="22"/>
      <c r="C7" s="23">
        <v>3.7</v>
      </c>
    </row>
    <row r="8" spans="1:3" ht="24.75" customHeight="1">
      <c r="A8" s="135" t="s">
        <v>277</v>
      </c>
      <c r="B8" s="22"/>
      <c r="C8" s="23">
        <v>-39.8</v>
      </c>
    </row>
    <row r="9" spans="1:3" ht="24.75" customHeight="1">
      <c r="A9" s="135" t="s">
        <v>278</v>
      </c>
      <c r="B9" s="22"/>
      <c r="C9" s="23">
        <v>-32.3</v>
      </c>
    </row>
    <row r="10" spans="1:3" ht="24.75" customHeight="1">
      <c r="A10" s="135" t="s">
        <v>279</v>
      </c>
      <c r="B10" s="22"/>
      <c r="C10" s="23">
        <v>-49.2</v>
      </c>
    </row>
    <row r="11" spans="1:3" ht="24.75" customHeight="1">
      <c r="A11" s="135" t="s">
        <v>280</v>
      </c>
      <c r="B11" s="22"/>
      <c r="C11" s="23">
        <v>-15.6</v>
      </c>
    </row>
    <row r="12" spans="1:3" ht="24.75" customHeight="1">
      <c r="A12" s="137"/>
      <c r="B12" s="22"/>
      <c r="C12" s="23"/>
    </row>
    <row r="13" spans="1:3" ht="24.75" customHeight="1">
      <c r="A13" s="135" t="s">
        <v>281</v>
      </c>
      <c r="B13" s="22"/>
      <c r="C13" s="23">
        <v>9.9</v>
      </c>
    </row>
    <row r="14" spans="1:3" ht="24.75" customHeight="1">
      <c r="A14" s="135" t="s">
        <v>282</v>
      </c>
      <c r="B14" s="22"/>
      <c r="C14" s="23">
        <v>-12.1</v>
      </c>
    </row>
    <row r="15" spans="1:3" ht="24.75" customHeight="1">
      <c r="A15" s="135" t="s">
        <v>283</v>
      </c>
      <c r="B15" s="22"/>
      <c r="C15" s="23">
        <v>0.1</v>
      </c>
    </row>
    <row r="16" spans="1:3" ht="24.75" customHeight="1">
      <c r="A16" s="135" t="s">
        <v>284</v>
      </c>
      <c r="B16" s="22"/>
      <c r="C16" s="23">
        <v>8.9</v>
      </c>
    </row>
    <row r="17" spans="1:3" ht="24.75" customHeight="1">
      <c r="A17" s="135" t="s">
        <v>285</v>
      </c>
      <c r="B17" s="22"/>
      <c r="C17" s="23">
        <v>10.2</v>
      </c>
    </row>
    <row r="18" spans="1:3" ht="24.75" customHeight="1">
      <c r="A18" s="138" t="s">
        <v>286</v>
      </c>
      <c r="B18" s="62"/>
      <c r="C18" s="59">
        <v>-23.3</v>
      </c>
    </row>
    <row r="19" spans="1:3" ht="9.75" customHeight="1">
      <c r="A19" s="135"/>
      <c r="B19" s="22"/>
      <c r="C19" s="23"/>
    </row>
    <row r="20" spans="1:3" ht="31.5" customHeight="1">
      <c r="A20" s="139" t="s">
        <v>320</v>
      </c>
      <c r="B20" s="139"/>
      <c r="C20" s="139"/>
    </row>
    <row r="21" spans="1:3" ht="14.25">
      <c r="A21" s="135"/>
      <c r="B21" s="22"/>
      <c r="C21" s="23"/>
    </row>
    <row r="22" spans="1:3" ht="14.25">
      <c r="A22" s="135"/>
      <c r="B22" s="136"/>
      <c r="C22" s="45"/>
    </row>
    <row r="23" ht="12" customHeight="1">
      <c r="A23" s="135"/>
    </row>
    <row r="24" spans="1:3" ht="14.25">
      <c r="A24" s="135"/>
      <c r="B24" s="22"/>
      <c r="C24" s="23"/>
    </row>
    <row r="25" spans="1:3" ht="14.25">
      <c r="A25" s="135"/>
      <c r="B25" s="22"/>
      <c r="C25" s="23"/>
    </row>
    <row r="26" spans="1:3" ht="14.25">
      <c r="A26" s="135"/>
      <c r="B26" s="22"/>
      <c r="C26" s="23"/>
    </row>
    <row r="27" spans="1:3" ht="14.25">
      <c r="A27" s="135"/>
      <c r="B27" s="22"/>
      <c r="C27" s="23"/>
    </row>
    <row r="28" spans="1:3" ht="14.25">
      <c r="A28" s="135"/>
      <c r="B28" s="22"/>
      <c r="C28" s="23"/>
    </row>
    <row r="29" spans="1:3" ht="9" customHeight="1">
      <c r="A29" s="137"/>
      <c r="B29" s="22"/>
      <c r="C29" s="23"/>
    </row>
    <row r="30" spans="1:3" ht="14.25">
      <c r="A30" s="135"/>
      <c r="B30" s="22"/>
      <c r="C30" s="23"/>
    </row>
    <row r="31" spans="1:3" ht="14.25">
      <c r="A31" s="135"/>
      <c r="B31" s="22"/>
      <c r="C31" s="23"/>
    </row>
    <row r="32" spans="1:3" ht="14.25">
      <c r="A32" s="135"/>
      <c r="B32" s="22"/>
      <c r="C32" s="23"/>
    </row>
    <row r="33" spans="1:3" ht="14.25">
      <c r="A33" s="135"/>
      <c r="B33" s="22"/>
      <c r="C33" s="23"/>
    </row>
    <row r="34" spans="1:3" ht="14.25">
      <c r="A34" s="135"/>
      <c r="B34" s="22"/>
      <c r="C34" s="23"/>
    </row>
    <row r="35" spans="1:3" ht="14.25">
      <c r="A35" s="135"/>
      <c r="B35" s="122"/>
      <c r="C35" s="50"/>
    </row>
  </sheetData>
  <sheetProtection/>
  <mergeCells count="1">
    <mergeCell ref="A20:C20"/>
  </mergeCells>
  <printOptions horizontalCentered="1" verticalCentered="1"/>
  <pageMargins left="0.2" right="0.2" top="0.2" bottom="0.2" header="0" footer="0"/>
  <pageSetup horizontalDpi="300" verticalDpi="300" orientation="portrait" paperSize="9"/>
</worksheet>
</file>

<file path=xl/worksheets/sheet25.xml><?xml version="1.0" encoding="utf-8"?>
<worksheet xmlns="http://schemas.openxmlformats.org/spreadsheetml/2006/main" xmlns:r="http://schemas.openxmlformats.org/officeDocument/2006/relationships">
  <dimension ref="A1:H34"/>
  <sheetViews>
    <sheetView zoomScaleSheetLayoutView="100" workbookViewId="0" topLeftCell="A1">
      <selection activeCell="N15" sqref="N15"/>
    </sheetView>
  </sheetViews>
  <sheetFormatPr defaultColWidth="9.00390625" defaultRowHeight="14.25"/>
  <cols>
    <col min="1" max="1" width="12.50390625" style="0" customWidth="1"/>
    <col min="3" max="3" width="9.00390625" style="0" customWidth="1"/>
    <col min="6" max="6" width="19.375" style="0" customWidth="1"/>
  </cols>
  <sheetData>
    <row r="1" spans="1:4" ht="15">
      <c r="A1" s="117" t="s">
        <v>321</v>
      </c>
      <c r="B1" s="117"/>
      <c r="C1" s="85"/>
      <c r="D1" s="86"/>
    </row>
    <row r="2" spans="1:4" ht="36.75">
      <c r="A2" s="118" t="s">
        <v>322</v>
      </c>
      <c r="B2" s="119" t="s">
        <v>45</v>
      </c>
      <c r="C2" s="89" t="s">
        <v>323</v>
      </c>
      <c r="D2" s="89" t="s">
        <v>74</v>
      </c>
    </row>
    <row r="3" spans="1:4" ht="14.25">
      <c r="A3" s="91" t="s">
        <v>274</v>
      </c>
      <c r="B3" s="120">
        <f>D3+B19+D19+'四上企业2'!B3+'四上企业2'!D3+'四上企业2'!F3</f>
        <v>882</v>
      </c>
      <c r="C3" s="105"/>
      <c r="D3" s="121">
        <f>D5+D6+D7+D8+D9+D12+D13+D14+D15+D16+D17</f>
        <v>274</v>
      </c>
    </row>
    <row r="4" spans="1:4" ht="14.25">
      <c r="A4" s="97"/>
      <c r="B4" s="122"/>
      <c r="C4" s="99"/>
      <c r="D4" s="86"/>
    </row>
    <row r="5" spans="1:6" ht="14.25">
      <c r="A5" s="97" t="s">
        <v>276</v>
      </c>
      <c r="B5" s="109">
        <f>D5+B21+D21+'四上企业2'!B5+'四上企业2'!D5+'四上企业2'!F5</f>
        <v>62</v>
      </c>
      <c r="C5" s="99"/>
      <c r="D5" s="123">
        <v>5</v>
      </c>
      <c r="F5" s="124"/>
    </row>
    <row r="6" spans="1:6" ht="14.25">
      <c r="A6" s="97" t="s">
        <v>277</v>
      </c>
      <c r="B6" s="109">
        <f>D6+B22+D22+'四上企业2'!B6+'四上企业2'!D6+'四上企业2'!F6</f>
        <v>71</v>
      </c>
      <c r="C6" s="99"/>
      <c r="D6" s="123">
        <v>28</v>
      </c>
      <c r="F6" s="124"/>
    </row>
    <row r="7" spans="1:6" ht="14.25">
      <c r="A7" s="97" t="s">
        <v>278</v>
      </c>
      <c r="B7" s="109">
        <f>D7+B23+D23+'四上企业2'!B7+'四上企业2'!D7+'四上企业2'!F7</f>
        <v>64</v>
      </c>
      <c r="C7" s="99"/>
      <c r="D7" s="123">
        <v>21</v>
      </c>
      <c r="F7" s="124"/>
    </row>
    <row r="8" spans="1:6" ht="14.25">
      <c r="A8" s="97" t="s">
        <v>279</v>
      </c>
      <c r="B8" s="109">
        <f>D8+B24+D24+'四上企业2'!B8+'四上企业2'!D8+'四上企业2'!F8</f>
        <v>89</v>
      </c>
      <c r="C8" s="99"/>
      <c r="D8" s="123">
        <v>6</v>
      </c>
      <c r="F8" s="124"/>
    </row>
    <row r="9" spans="1:6" ht="14.25">
      <c r="A9" s="97" t="s">
        <v>280</v>
      </c>
      <c r="B9" s="109">
        <f>D9+B25+'四上企业2'!B9+'四上企业2'!D9+'四上企业2'!F9</f>
        <v>82</v>
      </c>
      <c r="C9" s="99"/>
      <c r="D9" s="123">
        <v>27</v>
      </c>
      <c r="F9" s="124"/>
    </row>
    <row r="10" spans="1:6" ht="14.25">
      <c r="A10" s="106" t="s">
        <v>324</v>
      </c>
      <c r="B10" s="109">
        <v>3</v>
      </c>
      <c r="C10" s="103"/>
      <c r="D10" s="125"/>
      <c r="F10" s="124"/>
    </row>
    <row r="11" spans="1:6" ht="14.25">
      <c r="A11" s="97"/>
      <c r="B11" s="109"/>
      <c r="C11" s="103"/>
      <c r="D11" s="125"/>
      <c r="F11" s="124"/>
    </row>
    <row r="12" spans="1:6" ht="14.25">
      <c r="A12" s="97" t="s">
        <v>281</v>
      </c>
      <c r="B12" s="109">
        <f>D12+B28+'四上企业2'!B12+'四上企业2'!D12+'四上企业2'!F12</f>
        <v>39</v>
      </c>
      <c r="C12" s="99"/>
      <c r="D12" s="123">
        <v>13</v>
      </c>
      <c r="F12" s="124"/>
    </row>
    <row r="13" spans="1:6" ht="14.25">
      <c r="A13" s="97" t="s">
        <v>282</v>
      </c>
      <c r="B13" s="109">
        <f>D13+B29+D29+'四上企业2'!B13+'四上企业2'!D13+'四上企业2'!F13</f>
        <v>172</v>
      </c>
      <c r="C13" s="99"/>
      <c r="D13" s="123">
        <v>55</v>
      </c>
      <c r="F13" s="124"/>
    </row>
    <row r="14" spans="1:6" ht="14.25">
      <c r="A14" s="97" t="s">
        <v>283</v>
      </c>
      <c r="B14" s="109">
        <f>D14+B30+D30+'四上企业2'!B14+'四上企业2'!D14+'四上企业2'!F14</f>
        <v>82</v>
      </c>
      <c r="C14" s="99"/>
      <c r="D14" s="123">
        <v>35</v>
      </c>
      <c r="F14" s="124"/>
    </row>
    <row r="15" spans="1:6" ht="14.25">
      <c r="A15" s="97" t="s">
        <v>284</v>
      </c>
      <c r="B15" s="109">
        <f>D15+B31+D31+'四上企业2'!B15+'四上企业2'!D15+'四上企业2'!F15</f>
        <v>74</v>
      </c>
      <c r="C15" s="99"/>
      <c r="D15" s="123">
        <v>26</v>
      </c>
      <c r="F15" s="124"/>
    </row>
    <row r="16" spans="1:6" ht="14.25">
      <c r="A16" s="97" t="s">
        <v>285</v>
      </c>
      <c r="B16" s="109">
        <f>D16+B32+D32+'四上企业2'!B16+'四上企业2'!D16+'四上企业2'!F16</f>
        <v>77</v>
      </c>
      <c r="C16" s="99"/>
      <c r="D16" s="123">
        <v>31</v>
      </c>
      <c r="F16" s="124"/>
    </row>
    <row r="17" spans="1:6" ht="15">
      <c r="A17" s="97" t="s">
        <v>286</v>
      </c>
      <c r="B17" s="109">
        <f>D17+B33+D33+'四上企业2'!B17+'四上企业2'!D17+'四上企业2'!F17</f>
        <v>67</v>
      </c>
      <c r="C17" s="103"/>
      <c r="D17" s="100">
        <v>27</v>
      </c>
      <c r="F17" s="124"/>
    </row>
    <row r="18" spans="1:8" ht="36.75">
      <c r="A18" s="87" t="s">
        <v>325</v>
      </c>
      <c r="B18" s="119" t="s">
        <v>45</v>
      </c>
      <c r="C18" s="89" t="s">
        <v>326</v>
      </c>
      <c r="D18" s="119" t="s">
        <v>45</v>
      </c>
      <c r="F18" t="s">
        <v>327</v>
      </c>
      <c r="H18" t="s">
        <v>328</v>
      </c>
    </row>
    <row r="19" spans="1:8" ht="14.25">
      <c r="A19" s="91" t="s">
        <v>274</v>
      </c>
      <c r="B19" s="120">
        <v>191</v>
      </c>
      <c r="C19" s="57"/>
      <c r="D19" s="100">
        <v>29</v>
      </c>
      <c r="F19">
        <v>27</v>
      </c>
      <c r="H19">
        <v>41</v>
      </c>
    </row>
    <row r="20" spans="1:4" ht="15.75">
      <c r="A20" s="97"/>
      <c r="B20" s="126"/>
      <c r="C20" s="86"/>
      <c r="D20" s="100"/>
    </row>
    <row r="21" spans="1:8" ht="14.25">
      <c r="A21" s="97" t="s">
        <v>276</v>
      </c>
      <c r="B21" s="122">
        <v>11</v>
      </c>
      <c r="C21" s="50"/>
      <c r="D21" s="100">
        <v>10</v>
      </c>
      <c r="F21">
        <v>3</v>
      </c>
      <c r="H21">
        <v>4</v>
      </c>
    </row>
    <row r="22" spans="1:4" ht="14.25">
      <c r="A22" s="97" t="s">
        <v>277</v>
      </c>
      <c r="B22" s="122">
        <v>16</v>
      </c>
      <c r="C22" s="50"/>
      <c r="D22" s="100">
        <v>2</v>
      </c>
    </row>
    <row r="23" spans="1:8" ht="14.25">
      <c r="A23" s="97" t="s">
        <v>278</v>
      </c>
      <c r="B23" s="127">
        <v>10</v>
      </c>
      <c r="C23" s="57"/>
      <c r="D23" s="100">
        <v>4</v>
      </c>
      <c r="H23">
        <v>2</v>
      </c>
    </row>
    <row r="24" spans="1:8" ht="14.25">
      <c r="A24" s="97" t="s">
        <v>279</v>
      </c>
      <c r="B24" s="127">
        <v>19</v>
      </c>
      <c r="C24" s="57"/>
      <c r="D24" s="100">
        <v>6</v>
      </c>
      <c r="H24">
        <v>8</v>
      </c>
    </row>
    <row r="25" spans="1:4" ht="14.25">
      <c r="A25" s="97" t="s">
        <v>280</v>
      </c>
      <c r="B25" s="127">
        <v>14</v>
      </c>
      <c r="C25" s="50"/>
      <c r="D25" s="100"/>
    </row>
    <row r="26" spans="1:4" ht="14.25">
      <c r="A26" s="106" t="s">
        <v>324</v>
      </c>
      <c r="B26" s="127"/>
      <c r="C26" s="50"/>
      <c r="D26" s="100"/>
    </row>
    <row r="27" spans="1:4" ht="14.25">
      <c r="A27" s="97"/>
      <c r="B27" s="122"/>
      <c r="C27" s="50"/>
      <c r="D27" s="100"/>
    </row>
    <row r="28" spans="1:8" ht="14.25">
      <c r="A28" s="97" t="s">
        <v>281</v>
      </c>
      <c r="B28" s="127">
        <v>9</v>
      </c>
      <c r="C28" s="57"/>
      <c r="D28" s="100"/>
      <c r="H28">
        <v>3</v>
      </c>
    </row>
    <row r="29" spans="1:8" ht="14.25">
      <c r="A29" s="97" t="s">
        <v>282</v>
      </c>
      <c r="B29" s="127">
        <v>62</v>
      </c>
      <c r="C29" s="57"/>
      <c r="D29" s="100">
        <v>3</v>
      </c>
      <c r="F29">
        <v>8</v>
      </c>
      <c r="H29">
        <v>7</v>
      </c>
    </row>
    <row r="30" spans="1:8" ht="14.25">
      <c r="A30" s="97" t="s">
        <v>283</v>
      </c>
      <c r="B30" s="127">
        <v>11</v>
      </c>
      <c r="C30" s="57"/>
      <c r="D30" s="100">
        <v>1</v>
      </c>
      <c r="F30">
        <v>6</v>
      </c>
      <c r="H30">
        <v>9</v>
      </c>
    </row>
    <row r="31" spans="1:8" ht="14.25">
      <c r="A31" s="97" t="s">
        <v>284</v>
      </c>
      <c r="B31" s="127">
        <v>17</v>
      </c>
      <c r="C31" s="57"/>
      <c r="D31" s="100"/>
      <c r="F31">
        <v>4</v>
      </c>
      <c r="H31">
        <v>1</v>
      </c>
    </row>
    <row r="32" spans="1:8" ht="14.25">
      <c r="A32" s="97" t="s">
        <v>285</v>
      </c>
      <c r="B32" s="127">
        <v>13</v>
      </c>
      <c r="C32" s="57"/>
      <c r="D32" s="128">
        <v>2</v>
      </c>
      <c r="F32">
        <v>6</v>
      </c>
      <c r="H32">
        <v>2</v>
      </c>
    </row>
    <row r="33" spans="1:8" ht="15">
      <c r="A33" s="80" t="s">
        <v>286</v>
      </c>
      <c r="B33" s="129">
        <v>9</v>
      </c>
      <c r="C33" s="80"/>
      <c r="D33" s="113">
        <v>1</v>
      </c>
      <c r="H33">
        <v>5</v>
      </c>
    </row>
    <row r="34" ht="14.25">
      <c r="A34" s="130"/>
    </row>
  </sheetData>
  <sheetProtection/>
  <mergeCells count="1">
    <mergeCell ref="A1:B1"/>
  </mergeCells>
  <printOptions/>
  <pageMargins left="0.75" right="0.75" top="1" bottom="1" header="0.51" footer="0.51"/>
  <pageSetup orientation="portrait" paperSize="9"/>
</worksheet>
</file>

<file path=xl/worksheets/sheet26.xml><?xml version="1.0" encoding="utf-8"?>
<worksheet xmlns="http://schemas.openxmlformats.org/spreadsheetml/2006/main" xmlns:r="http://schemas.openxmlformats.org/officeDocument/2006/relationships">
  <dimension ref="A1:I18"/>
  <sheetViews>
    <sheetView zoomScaleSheetLayoutView="100" workbookViewId="0" topLeftCell="A1">
      <selection activeCell="I12" sqref="I12"/>
    </sheetView>
  </sheetViews>
  <sheetFormatPr defaultColWidth="9.00390625" defaultRowHeight="14.25"/>
  <cols>
    <col min="1" max="1" width="8.25390625" style="0" customWidth="1"/>
    <col min="2" max="2" width="6.875" style="0" customWidth="1"/>
    <col min="4" max="4" width="7.375" style="0" customWidth="1"/>
    <col min="5" max="5" width="9.375" style="0" customWidth="1"/>
  </cols>
  <sheetData>
    <row r="1" spans="1:5" ht="15">
      <c r="A1" s="84" t="s">
        <v>329</v>
      </c>
      <c r="B1" s="11"/>
      <c r="C1" s="85" t="s">
        <v>330</v>
      </c>
      <c r="D1" s="86"/>
      <c r="E1" s="86"/>
    </row>
    <row r="2" spans="1:6" ht="48" customHeight="1">
      <c r="A2" s="87" t="s">
        <v>331</v>
      </c>
      <c r="B2" s="88" t="s">
        <v>74</v>
      </c>
      <c r="C2" s="89" t="s">
        <v>332</v>
      </c>
      <c r="D2" s="88" t="s">
        <v>74</v>
      </c>
      <c r="E2" s="90" t="s">
        <v>333</v>
      </c>
      <c r="F2" s="88" t="s">
        <v>74</v>
      </c>
    </row>
    <row r="3" spans="1:6" ht="30" customHeight="1">
      <c r="A3" s="91" t="s">
        <v>334</v>
      </c>
      <c r="B3" s="92">
        <f>B5+B6+B7+B8+B9+B12+B13+B14+B15+B16+B17</f>
        <v>134</v>
      </c>
      <c r="C3" s="93"/>
      <c r="D3" s="94">
        <f>D5+D6+D7+D8+D9+D12+D13+D14+D15+D16+D17</f>
        <v>172</v>
      </c>
      <c r="E3" s="95"/>
      <c r="F3" s="96">
        <f>F5+F6+F7+F8+F9+F10+F12+F13+F14+F15+F16+F17</f>
        <v>82</v>
      </c>
    </row>
    <row r="4" spans="1:5" ht="18" customHeight="1">
      <c r="A4" s="97"/>
      <c r="B4" s="98"/>
      <c r="C4" s="99"/>
      <c r="D4" s="100"/>
      <c r="E4" s="101"/>
    </row>
    <row r="5" spans="1:6" ht="30" customHeight="1">
      <c r="A5" s="97" t="s">
        <v>276</v>
      </c>
      <c r="B5" s="102">
        <v>17</v>
      </c>
      <c r="C5" s="103"/>
      <c r="D5" s="100">
        <v>10</v>
      </c>
      <c r="E5" s="101"/>
      <c r="F5" s="96">
        <v>9</v>
      </c>
    </row>
    <row r="6" spans="1:6" ht="30" customHeight="1">
      <c r="A6" s="97" t="s">
        <v>277</v>
      </c>
      <c r="B6" s="102">
        <v>14</v>
      </c>
      <c r="C6" s="103"/>
      <c r="D6" s="100">
        <v>7</v>
      </c>
      <c r="E6" s="101"/>
      <c r="F6" s="96">
        <v>4</v>
      </c>
    </row>
    <row r="7" spans="1:6" ht="30" customHeight="1">
      <c r="A7" s="97" t="s">
        <v>278</v>
      </c>
      <c r="B7" s="104">
        <v>9</v>
      </c>
      <c r="C7" s="105"/>
      <c r="D7" s="100">
        <v>12</v>
      </c>
      <c r="E7" s="101"/>
      <c r="F7" s="96">
        <v>8</v>
      </c>
    </row>
    <row r="8" spans="1:6" ht="30" customHeight="1">
      <c r="A8" s="97" t="s">
        <v>279</v>
      </c>
      <c r="B8" s="104">
        <v>25</v>
      </c>
      <c r="C8" s="105"/>
      <c r="D8" s="100">
        <v>20</v>
      </c>
      <c r="E8" s="101"/>
      <c r="F8" s="96">
        <v>13</v>
      </c>
    </row>
    <row r="9" spans="1:6" ht="30" customHeight="1">
      <c r="A9" s="97" t="s">
        <v>280</v>
      </c>
      <c r="B9" s="104">
        <v>6</v>
      </c>
      <c r="C9" s="103"/>
      <c r="D9" s="100">
        <v>28</v>
      </c>
      <c r="E9" s="101"/>
      <c r="F9" s="96">
        <v>7</v>
      </c>
    </row>
    <row r="10" spans="1:6" ht="30" customHeight="1">
      <c r="A10" s="106" t="s">
        <v>324</v>
      </c>
      <c r="B10" s="107"/>
      <c r="C10" s="103"/>
      <c r="D10" s="100"/>
      <c r="E10" s="101"/>
      <c r="F10" s="96">
        <v>3</v>
      </c>
    </row>
    <row r="11" spans="1:6" ht="15.75" customHeight="1">
      <c r="A11" s="97"/>
      <c r="B11" s="108"/>
      <c r="C11" s="103"/>
      <c r="D11" s="100"/>
      <c r="E11" s="101"/>
      <c r="F11" s="109"/>
    </row>
    <row r="12" spans="1:6" ht="30" customHeight="1">
      <c r="A12" s="97" t="s">
        <v>281</v>
      </c>
      <c r="B12" s="104">
        <v>6</v>
      </c>
      <c r="C12" s="105"/>
      <c r="D12" s="100">
        <v>6</v>
      </c>
      <c r="E12" s="101"/>
      <c r="F12" s="96">
        <v>5</v>
      </c>
    </row>
    <row r="13" spans="1:9" ht="30" customHeight="1">
      <c r="A13" s="97" t="s">
        <v>282</v>
      </c>
      <c r="B13" s="104">
        <v>12</v>
      </c>
      <c r="C13" s="105"/>
      <c r="D13" s="100">
        <v>30</v>
      </c>
      <c r="E13" s="101"/>
      <c r="F13" s="96">
        <v>10</v>
      </c>
      <c r="I13" s="116"/>
    </row>
    <row r="14" spans="1:6" ht="30" customHeight="1">
      <c r="A14" s="97" t="s">
        <v>283</v>
      </c>
      <c r="B14" s="104">
        <v>9</v>
      </c>
      <c r="C14" s="105"/>
      <c r="D14" s="100">
        <v>19</v>
      </c>
      <c r="E14" s="101"/>
      <c r="F14" s="96">
        <v>7</v>
      </c>
    </row>
    <row r="15" spans="1:6" ht="30" customHeight="1">
      <c r="A15" s="97" t="s">
        <v>284</v>
      </c>
      <c r="B15" s="104">
        <v>10</v>
      </c>
      <c r="C15" s="105"/>
      <c r="D15" s="100">
        <v>17</v>
      </c>
      <c r="E15" s="101"/>
      <c r="F15" s="96">
        <v>4</v>
      </c>
    </row>
    <row r="16" spans="1:6" ht="30" customHeight="1">
      <c r="A16" s="97" t="s">
        <v>285</v>
      </c>
      <c r="B16" s="104">
        <v>12</v>
      </c>
      <c r="C16" s="105"/>
      <c r="D16" s="100">
        <v>12</v>
      </c>
      <c r="E16" s="101"/>
      <c r="F16" s="96">
        <v>7</v>
      </c>
    </row>
    <row r="17" spans="1:6" ht="30" customHeight="1">
      <c r="A17" s="110" t="s">
        <v>286</v>
      </c>
      <c r="B17" s="111">
        <v>14</v>
      </c>
      <c r="C17" s="112"/>
      <c r="D17" s="113">
        <v>11</v>
      </c>
      <c r="E17" s="114"/>
      <c r="F17" s="115">
        <v>5</v>
      </c>
    </row>
    <row r="18" ht="14.25">
      <c r="D18" s="37"/>
    </row>
  </sheetData>
  <sheetProtection/>
  <printOptions/>
  <pageMargins left="0.75" right="0.75" top="1" bottom="1" header="0.51" footer="0.51"/>
  <pageSetup orientation="portrait" paperSize="9"/>
</worksheet>
</file>

<file path=xl/worksheets/sheet27.xml><?xml version="1.0" encoding="utf-8"?>
<worksheet xmlns="http://schemas.openxmlformats.org/spreadsheetml/2006/main" xmlns:r="http://schemas.openxmlformats.org/officeDocument/2006/relationships">
  <sheetPr>
    <tabColor rgb="FFFF0000"/>
  </sheetPr>
  <dimension ref="A1:G19"/>
  <sheetViews>
    <sheetView workbookViewId="0" topLeftCell="A1">
      <selection activeCell="K14" sqref="K14"/>
    </sheetView>
  </sheetViews>
  <sheetFormatPr defaultColWidth="9.125" defaultRowHeight="14.25"/>
  <cols>
    <col min="1" max="1" width="9.625" style="4" customWidth="1"/>
    <col min="2" max="2" width="9.625" style="5" customWidth="1"/>
    <col min="3" max="4" width="9.625" style="6" customWidth="1"/>
    <col min="5" max="5" width="9.00390625" style="6" customWidth="1"/>
    <col min="6" max="6" width="9.125" style="6" customWidth="1"/>
    <col min="7" max="7" width="19.875" style="6" customWidth="1"/>
    <col min="8" max="8" width="12.625" style="6" customWidth="1"/>
    <col min="9" max="72" width="9.125" style="6" customWidth="1"/>
    <col min="73" max="93" width="9.00390625" style="6" customWidth="1"/>
    <col min="94" max="94" width="9.00390625" style="0" bestFit="1" customWidth="1"/>
  </cols>
  <sheetData>
    <row r="1" s="1" customFormat="1" ht="18" customHeight="1">
      <c r="A1" s="8"/>
    </row>
    <row r="2" spans="1:4" s="2" customFormat="1" ht="20.25" customHeight="1">
      <c r="A2" s="10" t="s">
        <v>272</v>
      </c>
      <c r="B2" s="11"/>
      <c r="D2" s="80" t="s">
        <v>194</v>
      </c>
    </row>
    <row r="3" spans="1:4" ht="39.75" customHeight="1">
      <c r="A3" s="14" t="s">
        <v>335</v>
      </c>
      <c r="B3" s="43" t="s">
        <v>74</v>
      </c>
      <c r="C3" s="81" t="s">
        <v>336</v>
      </c>
      <c r="D3" s="81" t="s">
        <v>337</v>
      </c>
    </row>
    <row r="4" spans="1:4" ht="28.5" customHeight="1">
      <c r="A4" s="64" t="s">
        <v>338</v>
      </c>
      <c r="B4" s="18">
        <v>206504</v>
      </c>
      <c r="C4" s="19">
        <v>-6.8</v>
      </c>
      <c r="D4" s="18"/>
    </row>
    <row r="5" spans="1:4" s="3" customFormat="1" ht="28.5" customHeight="1">
      <c r="A5" s="67" t="s">
        <v>339</v>
      </c>
      <c r="B5" s="23">
        <v>2409</v>
      </c>
      <c r="C5" s="68">
        <v>-8.3</v>
      </c>
      <c r="D5" s="22"/>
    </row>
    <row r="6" spans="1:4" ht="28.5" customHeight="1">
      <c r="A6" s="69" t="s">
        <v>340</v>
      </c>
      <c r="B6" s="23">
        <v>906.3</v>
      </c>
      <c r="C6" s="70">
        <v>-9.7</v>
      </c>
      <c r="D6" s="22">
        <f>RANK($C6,$C$6:$C$18)</f>
        <v>11</v>
      </c>
    </row>
    <row r="7" spans="1:4" ht="28.5" customHeight="1">
      <c r="A7" s="67" t="s">
        <v>341</v>
      </c>
      <c r="B7" s="23">
        <v>192.5</v>
      </c>
      <c r="C7" s="70">
        <v>-3.8</v>
      </c>
      <c r="D7" s="22">
        <f aca="true" t="shared" si="0" ref="D7:D18">RANK($C7,$C$6:$C$18)</f>
        <v>2</v>
      </c>
    </row>
    <row r="8" spans="1:4" ht="28.5" customHeight="1">
      <c r="A8" s="71" t="s">
        <v>342</v>
      </c>
      <c r="B8" s="28">
        <v>146.5</v>
      </c>
      <c r="C8" s="72">
        <v>-9.9</v>
      </c>
      <c r="D8" s="22">
        <f t="shared" si="0"/>
        <v>12</v>
      </c>
    </row>
    <row r="9" spans="1:4" ht="28.5" customHeight="1">
      <c r="A9" s="67" t="s">
        <v>343</v>
      </c>
      <c r="B9" s="23">
        <v>103.9</v>
      </c>
      <c r="C9" s="70">
        <v>-4.5</v>
      </c>
      <c r="D9" s="22">
        <f t="shared" si="0"/>
        <v>3</v>
      </c>
    </row>
    <row r="10" spans="1:4" ht="28.5" customHeight="1">
      <c r="A10" s="69" t="s">
        <v>344</v>
      </c>
      <c r="B10" s="23">
        <v>71.3</v>
      </c>
      <c r="C10" s="70">
        <v>-9.9</v>
      </c>
      <c r="D10" s="22">
        <f t="shared" si="0"/>
        <v>12</v>
      </c>
    </row>
    <row r="11" spans="1:4" ht="28.5" customHeight="1">
      <c r="A11" s="67" t="s">
        <v>345</v>
      </c>
      <c r="B11" s="23">
        <v>58.5</v>
      </c>
      <c r="C11" s="70">
        <v>-6.8</v>
      </c>
      <c r="D11" s="22">
        <f t="shared" si="0"/>
        <v>6</v>
      </c>
    </row>
    <row r="12" spans="1:4" ht="28.5" customHeight="1">
      <c r="A12" s="69" t="s">
        <v>346</v>
      </c>
      <c r="B12" s="23">
        <v>72.4</v>
      </c>
      <c r="C12" s="70">
        <v>-4.8</v>
      </c>
      <c r="D12" s="22">
        <f t="shared" si="0"/>
        <v>4</v>
      </c>
    </row>
    <row r="13" spans="1:4" ht="28.5" customHeight="1">
      <c r="A13" s="69" t="s">
        <v>347</v>
      </c>
      <c r="B13" s="23">
        <v>519.6</v>
      </c>
      <c r="C13" s="70">
        <v>-8.6</v>
      </c>
      <c r="D13" s="22">
        <f t="shared" si="0"/>
        <v>8</v>
      </c>
    </row>
    <row r="14" spans="1:4" ht="28.5" customHeight="1">
      <c r="A14" s="67" t="s">
        <v>348</v>
      </c>
      <c r="B14" s="23">
        <v>43.5</v>
      </c>
      <c r="C14" s="70">
        <v>-8.8</v>
      </c>
      <c r="D14" s="22">
        <f t="shared" si="0"/>
        <v>9</v>
      </c>
    </row>
    <row r="15" spans="1:4" ht="28.5" customHeight="1">
      <c r="A15" s="69" t="s">
        <v>349</v>
      </c>
      <c r="B15" s="23">
        <v>46.3</v>
      </c>
      <c r="C15" s="70">
        <v>-8.9</v>
      </c>
      <c r="D15" s="22">
        <f t="shared" si="0"/>
        <v>10</v>
      </c>
    </row>
    <row r="16" spans="1:4" ht="28.5" customHeight="1">
      <c r="A16" s="69" t="s">
        <v>350</v>
      </c>
      <c r="B16" s="23">
        <v>157.5</v>
      </c>
      <c r="C16" s="70">
        <v>-6.8</v>
      </c>
      <c r="D16" s="22">
        <f t="shared" si="0"/>
        <v>6</v>
      </c>
    </row>
    <row r="17" spans="1:4" ht="28.5" customHeight="1">
      <c r="A17" s="69" t="s">
        <v>351</v>
      </c>
      <c r="B17" s="23">
        <v>80.2</v>
      </c>
      <c r="C17" s="70">
        <v>-3.1</v>
      </c>
      <c r="D17" s="22">
        <f t="shared" si="0"/>
        <v>1</v>
      </c>
    </row>
    <row r="18" spans="1:4" ht="28.5" customHeight="1">
      <c r="A18" s="82" t="s">
        <v>352</v>
      </c>
      <c r="B18" s="31">
        <v>21.9</v>
      </c>
      <c r="C18" s="83">
        <v>-5.2</v>
      </c>
      <c r="D18" s="22">
        <f t="shared" si="0"/>
        <v>5</v>
      </c>
    </row>
    <row r="19" spans="1:7" ht="28.5" customHeight="1" hidden="1">
      <c r="A19" s="77" t="s">
        <v>282</v>
      </c>
      <c r="B19" s="59"/>
      <c r="C19" s="78">
        <v>15.1</v>
      </c>
      <c r="D19" s="62" t="s">
        <v>353</v>
      </c>
      <c r="G19" s="79"/>
    </row>
  </sheetData>
  <sheetProtection/>
  <printOptions/>
  <pageMargins left="0.7" right="0.7" top="0.75" bottom="0.75" header="0.3" footer="0.3"/>
  <pageSetup horizontalDpi="600" verticalDpi="600" orientation="portrait" paperSize="9"/>
</worksheet>
</file>

<file path=xl/worksheets/sheet28.xml><?xml version="1.0" encoding="utf-8"?>
<worksheet xmlns="http://schemas.openxmlformats.org/spreadsheetml/2006/main" xmlns:r="http://schemas.openxmlformats.org/officeDocument/2006/relationships">
  <sheetPr>
    <tabColor indexed="10"/>
  </sheetPr>
  <dimension ref="A1:G19"/>
  <sheetViews>
    <sheetView showZeros="0" workbookViewId="0" topLeftCell="A1">
      <selection activeCell="D6" sqref="D6"/>
    </sheetView>
  </sheetViews>
  <sheetFormatPr defaultColWidth="9.125" defaultRowHeight="14.25"/>
  <cols>
    <col min="1" max="1" width="9.625" style="4" customWidth="1"/>
    <col min="2" max="2" width="9.625" style="5" customWidth="1"/>
    <col min="3" max="4" width="9.625" style="6" customWidth="1"/>
    <col min="5" max="5" width="9.00390625" style="6" customWidth="1"/>
    <col min="6" max="6" width="9.125" style="6" customWidth="1"/>
    <col min="7" max="7" width="19.875" style="6" customWidth="1"/>
    <col min="8" max="8" width="12.625" style="6" customWidth="1"/>
    <col min="9" max="72" width="9.125" style="6" customWidth="1"/>
    <col min="73" max="93" width="9.00390625" style="6" customWidth="1"/>
    <col min="94" max="94" width="9.00390625" style="0" bestFit="1" customWidth="1"/>
  </cols>
  <sheetData>
    <row r="1" s="1" customFormat="1" ht="18" customHeight="1">
      <c r="A1" s="8"/>
    </row>
    <row r="2" spans="1:4" s="2" customFormat="1" ht="20.25" customHeight="1">
      <c r="A2" s="10" t="s">
        <v>354</v>
      </c>
      <c r="B2" s="11"/>
      <c r="C2" s="12" t="s">
        <v>194</v>
      </c>
      <c r="D2" s="12"/>
    </row>
    <row r="3" spans="1:4" ht="39.75" customHeight="1">
      <c r="A3" s="63" t="s">
        <v>355</v>
      </c>
      <c r="B3" s="43" t="s">
        <v>74</v>
      </c>
      <c r="C3" s="16" t="s">
        <v>46</v>
      </c>
      <c r="D3" s="16" t="s">
        <v>356</v>
      </c>
    </row>
    <row r="4" spans="1:4" ht="28.5" customHeight="1">
      <c r="A4" s="64" t="s">
        <v>338</v>
      </c>
      <c r="B4" s="65"/>
      <c r="C4" s="66">
        <v>-8.4</v>
      </c>
      <c r="D4" s="18"/>
    </row>
    <row r="5" spans="1:4" s="3" customFormat="1" ht="28.5" customHeight="1">
      <c r="A5" s="67" t="s">
        <v>339</v>
      </c>
      <c r="B5" s="23"/>
      <c r="C5" s="68">
        <v>-8.6</v>
      </c>
      <c r="D5" s="22"/>
    </row>
    <row r="6" spans="1:4" ht="28.5" customHeight="1">
      <c r="A6" s="69" t="s">
        <v>340</v>
      </c>
      <c r="B6" s="23"/>
      <c r="C6" s="70">
        <v>-12.5</v>
      </c>
      <c r="D6" s="22">
        <f>RANK($C6,$C$6:$C$18)</f>
        <v>10</v>
      </c>
    </row>
    <row r="7" spans="1:4" ht="28.5" customHeight="1">
      <c r="A7" s="67" t="s">
        <v>341</v>
      </c>
      <c r="B7" s="23"/>
      <c r="C7" s="70">
        <v>0.5</v>
      </c>
      <c r="D7" s="22">
        <f aca="true" t="shared" si="0" ref="D7:D18">RANK($C7,$C$6:$C$18)</f>
        <v>4</v>
      </c>
    </row>
    <row r="8" spans="1:4" ht="28.5" customHeight="1">
      <c r="A8" s="71" t="s">
        <v>342</v>
      </c>
      <c r="B8" s="28"/>
      <c r="C8" s="72">
        <v>-19.1</v>
      </c>
      <c r="D8" s="27">
        <f t="shared" si="0"/>
        <v>12</v>
      </c>
    </row>
    <row r="9" spans="1:4" ht="28.5" customHeight="1">
      <c r="A9" s="67" t="s">
        <v>343</v>
      </c>
      <c r="B9" s="23"/>
      <c r="C9" s="70">
        <v>2.2</v>
      </c>
      <c r="D9" s="22">
        <f t="shared" si="0"/>
        <v>3</v>
      </c>
    </row>
    <row r="10" spans="1:4" ht="28.5" customHeight="1">
      <c r="A10" s="69" t="s">
        <v>344</v>
      </c>
      <c r="B10" s="23"/>
      <c r="C10" s="70">
        <v>-29.1</v>
      </c>
      <c r="D10" s="22">
        <f t="shared" si="0"/>
        <v>13</v>
      </c>
    </row>
    <row r="11" spans="1:4" ht="28.5" customHeight="1">
      <c r="A11" s="67" t="s">
        <v>345</v>
      </c>
      <c r="B11" s="23"/>
      <c r="C11" s="70">
        <v>-10.4</v>
      </c>
      <c r="D11" s="22">
        <f t="shared" si="0"/>
        <v>8</v>
      </c>
    </row>
    <row r="12" spans="1:4" ht="28.5" customHeight="1">
      <c r="A12" s="69" t="s">
        <v>346</v>
      </c>
      <c r="B12" s="23"/>
      <c r="C12" s="70">
        <v>-6.5</v>
      </c>
      <c r="D12" s="22">
        <f t="shared" si="0"/>
        <v>6</v>
      </c>
    </row>
    <row r="13" spans="1:4" ht="28.5" customHeight="1">
      <c r="A13" s="69" t="s">
        <v>347</v>
      </c>
      <c r="B13" s="23"/>
      <c r="C13" s="70">
        <v>-8.4</v>
      </c>
      <c r="D13" s="22">
        <f t="shared" si="0"/>
        <v>7</v>
      </c>
    </row>
    <row r="14" spans="1:4" ht="28.5" customHeight="1">
      <c r="A14" s="67" t="s">
        <v>348</v>
      </c>
      <c r="B14" s="23"/>
      <c r="C14" s="70">
        <v>-11</v>
      </c>
      <c r="D14" s="22">
        <f t="shared" si="0"/>
        <v>9</v>
      </c>
    </row>
    <row r="15" spans="1:4" ht="28.5" customHeight="1">
      <c r="A15" s="69" t="s">
        <v>349</v>
      </c>
      <c r="B15" s="23"/>
      <c r="C15" s="70">
        <v>-17.8</v>
      </c>
      <c r="D15" s="22">
        <f t="shared" si="0"/>
        <v>11</v>
      </c>
    </row>
    <row r="16" spans="1:4" ht="28.5" customHeight="1">
      <c r="A16" s="69" t="s">
        <v>350</v>
      </c>
      <c r="B16" s="23"/>
      <c r="C16" s="70">
        <v>-0.5</v>
      </c>
      <c r="D16" s="22">
        <f t="shared" si="0"/>
        <v>5</v>
      </c>
    </row>
    <row r="17" spans="1:4" ht="28.5" customHeight="1">
      <c r="A17" s="69" t="s">
        <v>351</v>
      </c>
      <c r="B17" s="23"/>
      <c r="C17" s="70">
        <v>12</v>
      </c>
      <c r="D17" s="22">
        <f t="shared" si="0"/>
        <v>2</v>
      </c>
    </row>
    <row r="18" spans="1:4" ht="28.5" customHeight="1">
      <c r="A18" s="73" t="s">
        <v>352</v>
      </c>
      <c r="B18" s="74"/>
      <c r="C18" s="75">
        <v>32.3</v>
      </c>
      <c r="D18" s="76">
        <f t="shared" si="0"/>
        <v>1</v>
      </c>
    </row>
    <row r="19" spans="1:7" ht="28.5" customHeight="1" hidden="1">
      <c r="A19" s="77" t="s">
        <v>282</v>
      </c>
      <c r="B19" s="59"/>
      <c r="C19" s="78">
        <v>15.1</v>
      </c>
      <c r="D19" s="62" t="s">
        <v>353</v>
      </c>
      <c r="G19" s="79"/>
    </row>
  </sheetData>
  <sheetProtection/>
  <mergeCells count="1">
    <mergeCell ref="C2:D2"/>
  </mergeCells>
  <printOptions horizontalCentered="1" verticalCentered="1"/>
  <pageMargins left="0.2" right="0.2" top="0.2" bottom="0.2" header="0" footer="0"/>
  <pageSetup horizontalDpi="300" verticalDpi="300" orientation="portrait" paperSize="9"/>
</worksheet>
</file>

<file path=xl/worksheets/sheet29.xml><?xml version="1.0" encoding="utf-8"?>
<worksheet xmlns="http://schemas.openxmlformats.org/spreadsheetml/2006/main" xmlns:r="http://schemas.openxmlformats.org/officeDocument/2006/relationships">
  <sheetPr>
    <tabColor indexed="10"/>
  </sheetPr>
  <dimension ref="A1:E19"/>
  <sheetViews>
    <sheetView showZeros="0" tabSelected="1" workbookViewId="0" topLeftCell="A1">
      <selection activeCell="D7" sqref="D7"/>
    </sheetView>
  </sheetViews>
  <sheetFormatPr defaultColWidth="9.125" defaultRowHeight="14.25"/>
  <cols>
    <col min="1" max="1" width="9.625" style="4" customWidth="1"/>
    <col min="2" max="2" width="9.625" style="5" customWidth="1"/>
    <col min="3" max="4" width="9.625" style="6" customWidth="1"/>
    <col min="5" max="5" width="11.25390625" style="6" customWidth="1"/>
    <col min="6" max="6" width="16.125" style="6" customWidth="1"/>
    <col min="7" max="7" width="9.375" style="6" customWidth="1"/>
    <col min="8" max="74" width="9.125" style="6" customWidth="1"/>
    <col min="75" max="89" width="9.00390625" style="6" customWidth="1"/>
    <col min="90" max="91" width="9.00390625" style="0" bestFit="1" customWidth="1"/>
  </cols>
  <sheetData>
    <row r="1" s="1" customFormat="1" ht="18" customHeight="1">
      <c r="A1" s="8"/>
    </row>
    <row r="2" spans="1:4" s="2" customFormat="1" ht="20.25" customHeight="1">
      <c r="A2" s="10" t="s">
        <v>357</v>
      </c>
      <c r="B2" s="11"/>
      <c r="C2" s="12" t="s">
        <v>194</v>
      </c>
      <c r="D2" s="12"/>
    </row>
    <row r="3" spans="1:4" ht="39.75" customHeight="1">
      <c r="A3" s="14" t="s">
        <v>358</v>
      </c>
      <c r="B3" s="43" t="s">
        <v>74</v>
      </c>
      <c r="C3" s="16" t="s">
        <v>46</v>
      </c>
      <c r="D3" s="16" t="s">
        <v>356</v>
      </c>
    </row>
    <row r="4" spans="1:4" ht="28.5" customHeight="1">
      <c r="A4" s="17" t="s">
        <v>338</v>
      </c>
      <c r="B4" s="61">
        <v>84145</v>
      </c>
      <c r="C4" s="19">
        <v>-16.1</v>
      </c>
      <c r="D4" s="18"/>
    </row>
    <row r="5" spans="1:4" s="3" customFormat="1" ht="28.5" customHeight="1">
      <c r="A5" s="21" t="s">
        <v>339</v>
      </c>
      <c r="B5" s="23"/>
      <c r="C5" s="23">
        <v>-10.9</v>
      </c>
      <c r="D5" s="22"/>
    </row>
    <row r="6" spans="1:4" ht="28.5" customHeight="1">
      <c r="A6" s="25" t="s">
        <v>340</v>
      </c>
      <c r="B6" s="23"/>
      <c r="C6" s="23">
        <v>-13.9</v>
      </c>
      <c r="D6" s="22">
        <v>10</v>
      </c>
    </row>
    <row r="7" spans="1:5" ht="28.5" customHeight="1">
      <c r="A7" s="21" t="s">
        <v>341</v>
      </c>
      <c r="B7" s="23"/>
      <c r="C7" s="23">
        <v>-12.1</v>
      </c>
      <c r="D7" s="22">
        <v>9</v>
      </c>
      <c r="E7" s="23"/>
    </row>
    <row r="8" spans="1:4" ht="28.5" customHeight="1">
      <c r="A8" s="26" t="s">
        <v>342</v>
      </c>
      <c r="B8" s="28"/>
      <c r="C8" s="28">
        <v>0.2</v>
      </c>
      <c r="D8" s="27">
        <v>8</v>
      </c>
    </row>
    <row r="9" spans="1:4" ht="28.5" customHeight="1">
      <c r="A9" s="21" t="s">
        <v>343</v>
      </c>
      <c r="B9" s="23"/>
      <c r="C9" s="23">
        <v>12.5</v>
      </c>
      <c r="D9" s="22">
        <v>5</v>
      </c>
    </row>
    <row r="10" spans="1:4" ht="28.5" customHeight="1">
      <c r="A10" s="25" t="s">
        <v>344</v>
      </c>
      <c r="B10" s="23"/>
      <c r="C10" s="23">
        <v>-20.7</v>
      </c>
      <c r="D10" s="22">
        <v>13</v>
      </c>
    </row>
    <row r="11" spans="1:4" ht="28.5" customHeight="1">
      <c r="A11" s="21" t="s">
        <v>345</v>
      </c>
      <c r="B11" s="23"/>
      <c r="C11" s="23">
        <v>7.8</v>
      </c>
      <c r="D11" s="22">
        <v>6</v>
      </c>
    </row>
    <row r="12" spans="1:4" ht="28.5" customHeight="1">
      <c r="A12" s="25" t="s">
        <v>346</v>
      </c>
      <c r="B12" s="23"/>
      <c r="C12" s="23">
        <v>18.8</v>
      </c>
      <c r="D12" s="22">
        <v>3</v>
      </c>
    </row>
    <row r="13" spans="1:4" ht="28.5" customHeight="1">
      <c r="A13" s="25" t="s">
        <v>347</v>
      </c>
      <c r="B13" s="23"/>
      <c r="C13" s="23">
        <v>-20.6</v>
      </c>
      <c r="D13" s="22">
        <v>12</v>
      </c>
    </row>
    <row r="14" spans="1:4" ht="28.5" customHeight="1">
      <c r="A14" s="21" t="s">
        <v>348</v>
      </c>
      <c r="B14" s="23"/>
      <c r="C14" s="23">
        <v>-20.2</v>
      </c>
      <c r="D14" s="22">
        <v>11</v>
      </c>
    </row>
    <row r="15" spans="1:4" ht="28.5" customHeight="1">
      <c r="A15" s="25" t="s">
        <v>349</v>
      </c>
      <c r="B15" s="23"/>
      <c r="C15" s="23">
        <v>14.9</v>
      </c>
      <c r="D15" s="22">
        <v>4</v>
      </c>
    </row>
    <row r="16" spans="1:4" ht="28.5" customHeight="1">
      <c r="A16" s="25" t="s">
        <v>350</v>
      </c>
      <c r="B16" s="45"/>
      <c r="C16" s="19">
        <v>22.7</v>
      </c>
      <c r="D16" s="22">
        <v>2</v>
      </c>
    </row>
    <row r="17" spans="1:4" ht="28.5" customHeight="1">
      <c r="A17" s="25" t="s">
        <v>351</v>
      </c>
      <c r="B17" s="23"/>
      <c r="C17" s="23">
        <v>3.6</v>
      </c>
      <c r="D17" s="22">
        <v>7</v>
      </c>
    </row>
    <row r="18" spans="1:4" ht="28.5" customHeight="1">
      <c r="A18" s="38" t="s">
        <v>352</v>
      </c>
      <c r="B18" s="31"/>
      <c r="C18" s="31" t="s">
        <v>359</v>
      </c>
      <c r="D18" s="39">
        <v>1</v>
      </c>
    </row>
    <row r="19" spans="1:4" ht="28.5" customHeight="1" hidden="1">
      <c r="A19" s="30" t="s">
        <v>282</v>
      </c>
      <c r="B19" s="31">
        <v>93.9356</v>
      </c>
      <c r="C19" s="31">
        <v>10</v>
      </c>
      <c r="D19" s="62" t="s">
        <v>353</v>
      </c>
    </row>
  </sheetData>
  <sheetProtection/>
  <mergeCells count="1">
    <mergeCell ref="C2:D2"/>
  </mergeCells>
  <printOptions horizontalCentered="1" verticalCentered="1"/>
  <pageMargins left="0.2" right="0.2" top="0.2" bottom="0.2" header="0" footer="0"/>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27"/>
  <sheetViews>
    <sheetView showZeros="0" workbookViewId="0" topLeftCell="A1">
      <selection activeCell="E9" sqref="E9"/>
    </sheetView>
  </sheetViews>
  <sheetFormatPr defaultColWidth="9.125" defaultRowHeight="14.25"/>
  <cols>
    <col min="1" max="1" width="37.875" style="6" customWidth="1"/>
    <col min="2" max="3" width="9.125" style="6" customWidth="1"/>
    <col min="4" max="6" width="8.75390625" style="6" customWidth="1"/>
    <col min="7" max="16384" width="9.125" style="6" customWidth="1"/>
  </cols>
  <sheetData>
    <row r="1" ht="13.5" customHeight="1">
      <c r="A1" s="475" t="s">
        <v>10</v>
      </c>
    </row>
    <row r="2" ht="13.5" customHeight="1">
      <c r="A2" s="475"/>
    </row>
    <row r="3" ht="21.75" customHeight="1">
      <c r="A3" s="476" t="s">
        <v>11</v>
      </c>
    </row>
    <row r="4" ht="21.75" customHeight="1">
      <c r="A4" s="476"/>
    </row>
    <row r="5" ht="21.75" customHeight="1">
      <c r="A5" s="476"/>
    </row>
    <row r="6" ht="21.75" customHeight="1">
      <c r="A6" s="476"/>
    </row>
    <row r="7" ht="21.75" customHeight="1">
      <c r="A7" s="476"/>
    </row>
    <row r="8" ht="21.75" customHeight="1">
      <c r="A8" s="476"/>
    </row>
    <row r="9" ht="21.75" customHeight="1">
      <c r="A9" s="476"/>
    </row>
    <row r="10" ht="21.75" customHeight="1">
      <c r="A10" s="476"/>
    </row>
    <row r="11" ht="21.75" customHeight="1">
      <c r="A11" s="476"/>
    </row>
    <row r="12" ht="21.75" customHeight="1">
      <c r="A12" s="476"/>
    </row>
    <row r="13" ht="21.75" customHeight="1">
      <c r="A13" s="476"/>
    </row>
    <row r="14" ht="21.75" customHeight="1">
      <c r="A14" s="476"/>
    </row>
    <row r="15" ht="21.75" customHeight="1">
      <c r="A15" s="476"/>
    </row>
    <row r="16" ht="21.75" customHeight="1">
      <c r="A16" s="476"/>
    </row>
    <row r="17" ht="21.75" customHeight="1">
      <c r="A17" s="476"/>
    </row>
    <row r="18" ht="21.75" customHeight="1">
      <c r="A18" s="476"/>
    </row>
    <row r="19" ht="21.75" customHeight="1">
      <c r="A19" s="476"/>
    </row>
    <row r="20" ht="21.75" customHeight="1">
      <c r="A20" s="476"/>
    </row>
    <row r="21" ht="21.75" customHeight="1">
      <c r="A21" s="476"/>
    </row>
    <row r="22" ht="21.75" customHeight="1">
      <c r="A22" s="476"/>
    </row>
    <row r="23" ht="21.75" customHeight="1">
      <c r="A23" s="476"/>
    </row>
    <row r="24" ht="21.75" customHeight="1">
      <c r="A24" s="476"/>
    </row>
    <row r="25" ht="21.75" customHeight="1">
      <c r="A25" s="476"/>
    </row>
    <row r="26" ht="21.75" customHeight="1">
      <c r="A26" s="476"/>
    </row>
    <row r="27" ht="21.75" customHeight="1">
      <c r="A27" s="476"/>
    </row>
  </sheetData>
  <sheetProtection/>
  <mergeCells count="2">
    <mergeCell ref="A1:A2"/>
    <mergeCell ref="A3:A27"/>
  </mergeCells>
  <printOptions horizontalCentered="1" verticalCentered="1"/>
  <pageMargins left="0.2" right="0.2" top="0.2" bottom="0.2" header="0" footer="0"/>
  <pageSetup horizontalDpi="300" verticalDpi="300" orientation="portrait" paperSize="9"/>
</worksheet>
</file>

<file path=xl/worksheets/sheet30.xml><?xml version="1.0" encoding="utf-8"?>
<worksheet xmlns="http://schemas.openxmlformats.org/spreadsheetml/2006/main" xmlns:r="http://schemas.openxmlformats.org/officeDocument/2006/relationships">
  <sheetPr>
    <tabColor indexed="10"/>
  </sheetPr>
  <dimension ref="A1:F20"/>
  <sheetViews>
    <sheetView showZeros="0" workbookViewId="0" topLeftCell="A1">
      <selection activeCell="H5" sqref="H5"/>
    </sheetView>
  </sheetViews>
  <sheetFormatPr defaultColWidth="9.125" defaultRowHeight="14.25"/>
  <cols>
    <col min="1" max="1" width="9.625" style="4" customWidth="1"/>
    <col min="2" max="2" width="9.625" style="5" customWidth="1"/>
    <col min="3" max="4" width="9.625" style="6" customWidth="1"/>
    <col min="5" max="5" width="10.875" style="6" customWidth="1"/>
    <col min="6" max="6" width="11.50390625" style="6" customWidth="1"/>
    <col min="7" max="7" width="9.125" style="6" customWidth="1"/>
    <col min="8" max="8" width="12.75390625" style="6" customWidth="1"/>
    <col min="9" max="38" width="9.125" style="6" customWidth="1"/>
    <col min="39" max="68" width="9.00390625" style="6" customWidth="1"/>
    <col min="69" max="69" width="9.00390625" style="0" bestFit="1" customWidth="1"/>
  </cols>
  <sheetData>
    <row r="1" s="1" customFormat="1" ht="18" customHeight="1">
      <c r="A1" s="8"/>
    </row>
    <row r="2" spans="1:4" s="2" customFormat="1" ht="20.25" customHeight="1">
      <c r="A2" s="10" t="s">
        <v>360</v>
      </c>
      <c r="B2" s="11"/>
      <c r="C2" s="13" t="s">
        <v>194</v>
      </c>
      <c r="D2" s="13"/>
    </row>
    <row r="3" spans="1:4" ht="39.75" customHeight="1">
      <c r="A3" s="14" t="s">
        <v>361</v>
      </c>
      <c r="B3" s="43" t="s">
        <v>74</v>
      </c>
      <c r="C3" s="16" t="s">
        <v>46</v>
      </c>
      <c r="D3" s="16" t="s">
        <v>356</v>
      </c>
    </row>
    <row r="4" spans="1:6" ht="28.5" customHeight="1">
      <c r="A4" s="17" t="s">
        <v>338</v>
      </c>
      <c r="B4" s="44">
        <v>6572.3</v>
      </c>
      <c r="C4" s="45">
        <v>-6.4</v>
      </c>
      <c r="D4" s="46"/>
      <c r="F4" s="47"/>
    </row>
    <row r="5" spans="1:6" s="3" customFormat="1" ht="28.5" customHeight="1">
      <c r="A5" s="21" t="s">
        <v>339</v>
      </c>
      <c r="B5" s="48">
        <v>452.19440818</v>
      </c>
      <c r="C5" s="49" t="s">
        <v>202</v>
      </c>
      <c r="D5" s="50"/>
      <c r="F5" s="47"/>
    </row>
    <row r="6" spans="1:6" ht="28.5" customHeight="1">
      <c r="A6" s="25" t="s">
        <v>340</v>
      </c>
      <c r="B6" s="48">
        <v>54.08623043</v>
      </c>
      <c r="C6" s="50">
        <v>4.145604011140278</v>
      </c>
      <c r="D6" s="51">
        <f>RANK($C6,$C$6:$C$18)</f>
        <v>9</v>
      </c>
      <c r="F6" s="52"/>
    </row>
    <row r="7" spans="1:6" ht="28.5" customHeight="1">
      <c r="A7" s="21" t="s">
        <v>341</v>
      </c>
      <c r="B7" s="48">
        <v>12.63779077</v>
      </c>
      <c r="C7" s="50">
        <v>27.889811847595826</v>
      </c>
      <c r="D7" s="51">
        <f aca="true" t="shared" si="0" ref="D7:D18">RANK($C7,$C$6:$C$18)</f>
        <v>5</v>
      </c>
      <c r="F7" s="53"/>
    </row>
    <row r="8" spans="1:6" ht="28.5" customHeight="1">
      <c r="A8" s="26" t="s">
        <v>342</v>
      </c>
      <c r="B8" s="54">
        <v>70.59129799</v>
      </c>
      <c r="C8" s="55">
        <v>-29.5558427928309</v>
      </c>
      <c r="D8" s="56">
        <f t="shared" si="0"/>
        <v>10</v>
      </c>
      <c r="F8" s="53"/>
    </row>
    <row r="9" spans="1:6" ht="28.5" customHeight="1">
      <c r="A9" s="21" t="s">
        <v>343</v>
      </c>
      <c r="B9" s="48">
        <v>11.22140359</v>
      </c>
      <c r="C9" s="50">
        <v>23.548390171068654</v>
      </c>
      <c r="D9" s="51">
        <f t="shared" si="0"/>
        <v>7</v>
      </c>
      <c r="F9" s="53"/>
    </row>
    <row r="10" spans="1:6" ht="28.5" customHeight="1">
      <c r="A10" s="25" t="s">
        <v>344</v>
      </c>
      <c r="B10" s="48">
        <v>4.34173707</v>
      </c>
      <c r="C10" s="50">
        <v>-46.70970488039407</v>
      </c>
      <c r="D10" s="51">
        <f t="shared" si="0"/>
        <v>12</v>
      </c>
      <c r="F10" s="53"/>
    </row>
    <row r="11" spans="1:6" ht="28.5" customHeight="1">
      <c r="A11" s="21" t="s">
        <v>345</v>
      </c>
      <c r="B11" s="48">
        <v>5.03036378</v>
      </c>
      <c r="C11" s="57">
        <v>216.77061144529603</v>
      </c>
      <c r="D11" s="51">
        <f t="shared" si="0"/>
        <v>1</v>
      </c>
      <c r="F11" s="53"/>
    </row>
    <row r="12" spans="1:6" ht="28.5" customHeight="1">
      <c r="A12" s="25" t="s">
        <v>346</v>
      </c>
      <c r="B12" s="48">
        <v>3.40611002</v>
      </c>
      <c r="C12" s="50">
        <v>43.63643141541878</v>
      </c>
      <c r="D12" s="51">
        <f t="shared" si="0"/>
        <v>4</v>
      </c>
      <c r="F12" s="53"/>
    </row>
    <row r="13" spans="1:6" ht="28.5" customHeight="1">
      <c r="A13" s="25" t="s">
        <v>347</v>
      </c>
      <c r="B13" s="48">
        <v>268.42522371</v>
      </c>
      <c r="C13" s="50">
        <v>8.991598307189797</v>
      </c>
      <c r="D13" s="51">
        <f t="shared" si="0"/>
        <v>8</v>
      </c>
      <c r="F13" s="53"/>
    </row>
    <row r="14" spans="1:6" ht="28.5" customHeight="1">
      <c r="A14" s="21" t="s">
        <v>348</v>
      </c>
      <c r="B14" s="48">
        <v>1.93266877</v>
      </c>
      <c r="C14" s="50">
        <v>151.05973289109457</v>
      </c>
      <c r="D14" s="51">
        <f t="shared" si="0"/>
        <v>2</v>
      </c>
      <c r="F14" s="53"/>
    </row>
    <row r="15" spans="1:6" ht="28.5" customHeight="1">
      <c r="A15" s="25" t="s">
        <v>349</v>
      </c>
      <c r="B15" s="48">
        <v>0.30576856</v>
      </c>
      <c r="C15" s="45">
        <v>46.99912589505375</v>
      </c>
      <c r="D15" s="51">
        <f t="shared" si="0"/>
        <v>3</v>
      </c>
      <c r="F15" s="53"/>
    </row>
    <row r="16" spans="1:6" ht="28.5" customHeight="1">
      <c r="A16" s="25" t="s">
        <v>350</v>
      </c>
      <c r="B16" s="48">
        <v>13.17099653</v>
      </c>
      <c r="C16" s="50">
        <v>25.276027909079033</v>
      </c>
      <c r="D16" s="51">
        <f t="shared" si="0"/>
        <v>6</v>
      </c>
      <c r="F16" s="53"/>
    </row>
    <row r="17" spans="1:6" ht="28.5" customHeight="1">
      <c r="A17" s="25" t="s">
        <v>351</v>
      </c>
      <c r="B17" s="48">
        <v>6.97615868</v>
      </c>
      <c r="C17" s="50">
        <v>-34.96389787875706</v>
      </c>
      <c r="D17" s="51">
        <f t="shared" si="0"/>
        <v>11</v>
      </c>
      <c r="F17" s="53"/>
    </row>
    <row r="18" spans="1:6" ht="28.5" customHeight="1">
      <c r="A18" s="38" t="s">
        <v>352</v>
      </c>
      <c r="B18" s="58">
        <v>0.06865828</v>
      </c>
      <c r="C18" s="59">
        <v>-88.82948576813014</v>
      </c>
      <c r="D18" s="60">
        <f t="shared" si="0"/>
        <v>13</v>
      </c>
      <c r="F18" s="53"/>
    </row>
    <row r="19" spans="1:6" ht="28.5" customHeight="1" hidden="1">
      <c r="A19" s="30" t="s">
        <v>282</v>
      </c>
      <c r="B19" s="59">
        <v>178.6</v>
      </c>
      <c r="C19" s="59">
        <v>-17.418829438449617</v>
      </c>
      <c r="D19" s="59" t="s">
        <v>353</v>
      </c>
      <c r="F19" s="3"/>
    </row>
    <row r="20" ht="15.75">
      <c r="F20" s="3"/>
    </row>
  </sheetData>
  <sheetProtection/>
  <mergeCells count="1">
    <mergeCell ref="C2:D2"/>
  </mergeCells>
  <printOptions horizontalCentered="1" verticalCentered="1"/>
  <pageMargins left="0.2" right="0.2" top="0.2" bottom="0.2" header="0" footer="0"/>
  <pageSetup horizontalDpi="300" verticalDpi="300" orientation="landscape" paperSize="9"/>
</worksheet>
</file>

<file path=xl/worksheets/sheet31.xml><?xml version="1.0" encoding="utf-8"?>
<worksheet xmlns="http://schemas.openxmlformats.org/spreadsheetml/2006/main" xmlns:r="http://schemas.openxmlformats.org/officeDocument/2006/relationships">
  <sheetPr>
    <tabColor indexed="10"/>
  </sheetPr>
  <dimension ref="A1:F19"/>
  <sheetViews>
    <sheetView showZeros="0" zoomScaleSheetLayoutView="100" workbookViewId="0" topLeftCell="A1">
      <selection activeCell="F11" sqref="F11"/>
    </sheetView>
  </sheetViews>
  <sheetFormatPr defaultColWidth="9.125" defaultRowHeight="14.25"/>
  <cols>
    <col min="1" max="1" width="11.375" style="4" customWidth="1"/>
    <col min="2" max="2" width="9.625" style="5" customWidth="1"/>
    <col min="3" max="3" width="9.625" style="6" customWidth="1"/>
    <col min="4" max="4" width="9.625" style="7" customWidth="1"/>
    <col min="5" max="5" width="13.125" style="6" customWidth="1"/>
    <col min="6" max="6" width="14.375" style="6" customWidth="1"/>
    <col min="7" max="117" width="9.125" style="6" customWidth="1"/>
    <col min="118" max="133" width="9.00390625" style="6" customWidth="1"/>
    <col min="134" max="135" width="9.00390625" style="0" bestFit="1" customWidth="1"/>
  </cols>
  <sheetData>
    <row r="1" spans="1:4" s="1" customFormat="1" ht="18" customHeight="1">
      <c r="A1" s="8"/>
      <c r="D1" s="9"/>
    </row>
    <row r="2" spans="1:4" s="2" customFormat="1" ht="20.25" customHeight="1">
      <c r="A2" s="10" t="s">
        <v>362</v>
      </c>
      <c r="B2" s="11"/>
      <c r="C2" s="12" t="s">
        <v>194</v>
      </c>
      <c r="D2" s="13"/>
    </row>
    <row r="3" spans="1:4" ht="39.75" customHeight="1">
      <c r="A3" s="14" t="s">
        <v>290</v>
      </c>
      <c r="B3" s="41" t="s">
        <v>74</v>
      </c>
      <c r="C3" s="16" t="s">
        <v>46</v>
      </c>
      <c r="D3" s="16" t="s">
        <v>356</v>
      </c>
    </row>
    <row r="4" spans="1:4" ht="28.5" customHeight="1">
      <c r="A4" s="17" t="s">
        <v>338</v>
      </c>
      <c r="B4" s="18">
        <v>78580</v>
      </c>
      <c r="C4" s="19">
        <v>-19</v>
      </c>
      <c r="D4" s="20"/>
    </row>
    <row r="5" spans="1:6" s="3" customFormat="1" ht="28.5" customHeight="1">
      <c r="A5" s="21" t="s">
        <v>339</v>
      </c>
      <c r="B5" s="22"/>
      <c r="C5" s="23">
        <v>-33.4</v>
      </c>
      <c r="D5" s="24"/>
      <c r="F5" s="6"/>
    </row>
    <row r="6" spans="1:4" ht="28.5" customHeight="1">
      <c r="A6" s="25" t="s">
        <v>340</v>
      </c>
      <c r="B6" s="23"/>
      <c r="C6" s="23">
        <v>-33.4</v>
      </c>
      <c r="D6" s="22">
        <f>RANK($C6,$C$6:$C$18)</f>
        <v>6</v>
      </c>
    </row>
    <row r="7" spans="1:4" ht="28.5" customHeight="1">
      <c r="A7" s="21" t="s">
        <v>341</v>
      </c>
      <c r="B7" s="23"/>
      <c r="C7" s="23">
        <v>-37.4</v>
      </c>
      <c r="D7" s="22">
        <f aca="true" t="shared" si="0" ref="D7:D18">RANK($C7,$C$6:$C$18)</f>
        <v>7</v>
      </c>
    </row>
    <row r="8" spans="1:4" ht="28.5" customHeight="1">
      <c r="A8" s="26" t="s">
        <v>342</v>
      </c>
      <c r="B8" s="28"/>
      <c r="C8" s="28">
        <v>-23.5</v>
      </c>
      <c r="D8" s="22">
        <f t="shared" si="0"/>
        <v>2</v>
      </c>
    </row>
    <row r="9" spans="1:4" ht="28.5" customHeight="1">
      <c r="A9" s="21" t="s">
        <v>343</v>
      </c>
      <c r="B9" s="23"/>
      <c r="C9" s="23">
        <v>-37.4</v>
      </c>
      <c r="D9" s="22">
        <f t="shared" si="0"/>
        <v>7</v>
      </c>
    </row>
    <row r="10" spans="1:4" ht="28.5" customHeight="1">
      <c r="A10" s="25" t="s">
        <v>344</v>
      </c>
      <c r="B10" s="23"/>
      <c r="C10" s="23">
        <v>-22</v>
      </c>
      <c r="D10" s="22">
        <f t="shared" si="0"/>
        <v>1</v>
      </c>
    </row>
    <row r="11" spans="1:4" ht="28.5" customHeight="1">
      <c r="A11" s="21" t="s">
        <v>345</v>
      </c>
      <c r="B11" s="23"/>
      <c r="C11" s="23">
        <v>-27.1</v>
      </c>
      <c r="D11" s="22">
        <f t="shared" si="0"/>
        <v>4</v>
      </c>
    </row>
    <row r="12" spans="1:4" ht="28.5" customHeight="1">
      <c r="A12" s="25" t="s">
        <v>346</v>
      </c>
      <c r="B12" s="23"/>
      <c r="C12" s="23">
        <v>-39.6</v>
      </c>
      <c r="D12" s="22">
        <f t="shared" si="0"/>
        <v>11</v>
      </c>
    </row>
    <row r="13" spans="1:4" ht="28.5" customHeight="1">
      <c r="A13" s="25" t="s">
        <v>347</v>
      </c>
      <c r="B13" s="23"/>
      <c r="C13" s="23">
        <v>-37.8</v>
      </c>
      <c r="D13" s="22">
        <f t="shared" si="0"/>
        <v>10</v>
      </c>
    </row>
    <row r="14" spans="1:4" ht="28.5" customHeight="1">
      <c r="A14" s="25" t="s">
        <v>348</v>
      </c>
      <c r="B14" s="23"/>
      <c r="C14" s="23">
        <v>-49.8</v>
      </c>
      <c r="D14" s="22">
        <f t="shared" si="0"/>
        <v>13</v>
      </c>
    </row>
    <row r="15" spans="1:4" ht="28.5" customHeight="1">
      <c r="A15" s="25" t="s">
        <v>349</v>
      </c>
      <c r="B15" s="23"/>
      <c r="C15" s="23">
        <v>-30.9</v>
      </c>
      <c r="D15" s="22">
        <f t="shared" si="0"/>
        <v>5</v>
      </c>
    </row>
    <row r="16" spans="1:4" ht="28.5" customHeight="1">
      <c r="A16" s="21" t="s">
        <v>350</v>
      </c>
      <c r="B16" s="23"/>
      <c r="C16" s="23">
        <v>-26</v>
      </c>
      <c r="D16" s="22">
        <f t="shared" si="0"/>
        <v>3</v>
      </c>
    </row>
    <row r="17" spans="1:4" ht="28.5" customHeight="1">
      <c r="A17" s="25" t="s">
        <v>351</v>
      </c>
      <c r="B17" s="23"/>
      <c r="C17" s="23">
        <v>-48.3</v>
      </c>
      <c r="D17" s="22">
        <f t="shared" si="0"/>
        <v>12</v>
      </c>
    </row>
    <row r="18" spans="1:4" ht="28.5" customHeight="1">
      <c r="A18" s="38" t="s">
        <v>352</v>
      </c>
      <c r="B18" s="31"/>
      <c r="C18" s="31">
        <v>-37.4</v>
      </c>
      <c r="D18" s="39">
        <f t="shared" si="0"/>
        <v>7</v>
      </c>
    </row>
    <row r="19" spans="1:4" ht="28.5" customHeight="1" hidden="1">
      <c r="A19" s="30" t="s">
        <v>282</v>
      </c>
      <c r="B19" s="31"/>
      <c r="C19" s="31"/>
      <c r="D19" s="32" t="s">
        <v>353</v>
      </c>
    </row>
  </sheetData>
  <sheetProtection/>
  <mergeCells count="1">
    <mergeCell ref="C2:D2"/>
  </mergeCells>
  <printOptions horizontalCentered="1" verticalCentered="1"/>
  <pageMargins left="0.2" right="0.2" top="0.2" bottom="0.2" header="0" footer="0"/>
  <pageSetup horizontalDpi="300" verticalDpi="300" orientation="portrait" paperSize="9"/>
</worksheet>
</file>

<file path=xl/worksheets/sheet32.xml><?xml version="1.0" encoding="utf-8"?>
<worksheet xmlns="http://schemas.openxmlformats.org/spreadsheetml/2006/main" xmlns:r="http://schemas.openxmlformats.org/officeDocument/2006/relationships">
  <sheetPr>
    <tabColor indexed="10"/>
  </sheetPr>
  <dimension ref="A1:H19"/>
  <sheetViews>
    <sheetView showZeros="0" zoomScaleSheetLayoutView="100" workbookViewId="0" topLeftCell="A1">
      <selection activeCell="G10" sqref="G10"/>
    </sheetView>
  </sheetViews>
  <sheetFormatPr defaultColWidth="9.125" defaultRowHeight="14.25"/>
  <cols>
    <col min="1" max="1" width="12.50390625" style="4" customWidth="1"/>
    <col min="2" max="2" width="9.625" style="5" customWidth="1"/>
    <col min="3" max="3" width="9.625" style="6" customWidth="1"/>
    <col min="4" max="4" width="9.625" style="7" customWidth="1"/>
    <col min="5" max="5" width="13.125" style="6" customWidth="1"/>
    <col min="6" max="6" width="14.375" style="6" customWidth="1"/>
    <col min="7" max="7" width="12.375" style="6" customWidth="1"/>
    <col min="8" max="118" width="9.125" style="6" customWidth="1"/>
    <col min="119" max="134" width="9.00390625" style="6" customWidth="1"/>
    <col min="135" max="136" width="9.00390625" style="0" bestFit="1" customWidth="1"/>
  </cols>
  <sheetData>
    <row r="1" spans="1:4" s="1" customFormat="1" ht="18" customHeight="1">
      <c r="A1" s="8"/>
      <c r="D1" s="9"/>
    </row>
    <row r="2" spans="1:4" s="2" customFormat="1" ht="20.25" customHeight="1">
      <c r="A2" s="10" t="s">
        <v>363</v>
      </c>
      <c r="B2" s="11"/>
      <c r="C2" s="12" t="s">
        <v>364</v>
      </c>
      <c r="D2" s="13"/>
    </row>
    <row r="3" spans="1:4" ht="39.75" customHeight="1">
      <c r="A3" s="40" t="s">
        <v>365</v>
      </c>
      <c r="B3" s="41" t="s">
        <v>74</v>
      </c>
      <c r="C3" s="16" t="s">
        <v>46</v>
      </c>
      <c r="D3" s="16" t="s">
        <v>356</v>
      </c>
    </row>
    <row r="4" spans="1:4" ht="28.5" customHeight="1">
      <c r="A4" s="17" t="s">
        <v>338</v>
      </c>
      <c r="B4">
        <v>8561</v>
      </c>
      <c r="C4">
        <v>0.8</v>
      </c>
      <c r="D4" s="20"/>
    </row>
    <row r="5" spans="1:6" s="3" customFormat="1" ht="28.5" customHeight="1">
      <c r="A5" s="21" t="s">
        <v>339</v>
      </c>
      <c r="B5" s="22"/>
      <c r="C5" s="23">
        <v>-4.8</v>
      </c>
      <c r="D5" s="24"/>
      <c r="F5" s="6"/>
    </row>
    <row r="6" spans="1:4" ht="28.5" customHeight="1">
      <c r="A6" s="25" t="s">
        <v>340</v>
      </c>
      <c r="B6" s="22">
        <v>9107</v>
      </c>
      <c r="C6" s="23">
        <v>-5.9</v>
      </c>
      <c r="D6" s="22">
        <f aca="true" t="shared" si="0" ref="D6:D18">RANK($C6,$C$6:$C$18)</f>
        <v>12</v>
      </c>
    </row>
    <row r="7" spans="1:4" ht="28.5" customHeight="1">
      <c r="A7" s="21" t="s">
        <v>341</v>
      </c>
      <c r="B7" s="22">
        <v>7430</v>
      </c>
      <c r="C7" s="23">
        <v>-1.3</v>
      </c>
      <c r="D7" s="22">
        <f t="shared" si="0"/>
        <v>7</v>
      </c>
    </row>
    <row r="8" spans="1:4" ht="28.5" customHeight="1">
      <c r="A8" s="26" t="s">
        <v>342</v>
      </c>
      <c r="B8" s="27">
        <v>8565</v>
      </c>
      <c r="C8" s="28">
        <v>-5.9</v>
      </c>
      <c r="D8" s="22">
        <f t="shared" si="0"/>
        <v>12</v>
      </c>
    </row>
    <row r="9" spans="1:8" ht="28.5" customHeight="1">
      <c r="A9" s="21" t="s">
        <v>343</v>
      </c>
      <c r="B9" s="22">
        <v>7257</v>
      </c>
      <c r="C9" s="23">
        <v>-4.2</v>
      </c>
      <c r="D9" s="22">
        <f t="shared" si="0"/>
        <v>10</v>
      </c>
      <c r="H9" s="42"/>
    </row>
    <row r="10" spans="1:4" ht="28.5" customHeight="1">
      <c r="A10" s="25" t="s">
        <v>344</v>
      </c>
      <c r="B10" s="22">
        <v>5777</v>
      </c>
      <c r="C10" s="23">
        <v>0.4</v>
      </c>
      <c r="D10" s="22">
        <f t="shared" si="0"/>
        <v>5</v>
      </c>
    </row>
    <row r="11" spans="1:4" ht="28.5" customHeight="1">
      <c r="A11" s="21" t="s">
        <v>345</v>
      </c>
      <c r="B11" s="22">
        <v>6174</v>
      </c>
      <c r="C11" s="23">
        <v>1.9</v>
      </c>
      <c r="D11" s="22">
        <f t="shared" si="0"/>
        <v>2</v>
      </c>
    </row>
    <row r="12" spans="1:4" ht="28.5" customHeight="1">
      <c r="A12" s="25" t="s">
        <v>346</v>
      </c>
      <c r="B12" s="22">
        <v>5671</v>
      </c>
      <c r="C12" s="23">
        <v>4.8</v>
      </c>
      <c r="D12" s="22">
        <f t="shared" si="0"/>
        <v>1</v>
      </c>
    </row>
    <row r="13" spans="1:4" ht="28.5" customHeight="1">
      <c r="A13" s="25" t="s">
        <v>347</v>
      </c>
      <c r="B13" s="22">
        <v>10676</v>
      </c>
      <c r="C13" s="23">
        <v>1.8</v>
      </c>
      <c r="D13" s="22">
        <f t="shared" si="0"/>
        <v>3</v>
      </c>
    </row>
    <row r="14" spans="1:4" ht="28.5" customHeight="1">
      <c r="A14" s="25" t="s">
        <v>348</v>
      </c>
      <c r="B14" s="22">
        <v>6198</v>
      </c>
      <c r="C14" s="23">
        <v>-2.1</v>
      </c>
      <c r="D14" s="22">
        <f t="shared" si="0"/>
        <v>8</v>
      </c>
    </row>
    <row r="15" spans="1:4" ht="28.5" customHeight="1">
      <c r="A15" s="25" t="s">
        <v>349</v>
      </c>
      <c r="B15" s="22">
        <v>5401</v>
      </c>
      <c r="C15" s="23">
        <v>-4.6</v>
      </c>
      <c r="D15" s="22">
        <f t="shared" si="0"/>
        <v>11</v>
      </c>
    </row>
    <row r="16" spans="1:4" ht="28.5" customHeight="1">
      <c r="A16" s="21" t="s">
        <v>350</v>
      </c>
      <c r="B16" s="22">
        <v>6177</v>
      </c>
      <c r="C16" s="23">
        <v>-3.5</v>
      </c>
      <c r="D16" s="22">
        <f t="shared" si="0"/>
        <v>9</v>
      </c>
    </row>
    <row r="17" spans="1:4" ht="28.5" customHeight="1">
      <c r="A17" s="25" t="s">
        <v>351</v>
      </c>
      <c r="B17" s="22">
        <v>8440</v>
      </c>
      <c r="C17" s="23">
        <v>-0.1</v>
      </c>
      <c r="D17" s="22">
        <f t="shared" si="0"/>
        <v>6</v>
      </c>
    </row>
    <row r="18" spans="1:4" ht="28.5" customHeight="1">
      <c r="A18" s="38" t="s">
        <v>352</v>
      </c>
      <c r="B18" s="39">
        <v>6349</v>
      </c>
      <c r="C18" s="31">
        <v>1.8</v>
      </c>
      <c r="D18" s="39">
        <f t="shared" si="0"/>
        <v>3</v>
      </c>
    </row>
    <row r="19" spans="1:4" ht="28.5" customHeight="1" hidden="1">
      <c r="A19" s="30" t="s">
        <v>282</v>
      </c>
      <c r="B19" s="31"/>
      <c r="C19" s="31"/>
      <c r="D19" s="32" t="s">
        <v>353</v>
      </c>
    </row>
  </sheetData>
  <sheetProtection/>
  <mergeCells count="1">
    <mergeCell ref="C2:D2"/>
  </mergeCells>
  <printOptions horizontalCentered="1" verticalCentered="1"/>
  <pageMargins left="0.2" right="0.2" top="0.2" bottom="0.2" header="0" footer="0"/>
  <pageSetup horizontalDpi="300" verticalDpi="300" orientation="portrait" paperSize="9"/>
</worksheet>
</file>

<file path=xl/worksheets/sheet3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2:E18"/>
  <sheetViews>
    <sheetView zoomScaleSheetLayoutView="100" workbookViewId="0" topLeftCell="A1">
      <selection activeCell="K12" sqref="K12"/>
    </sheetView>
  </sheetViews>
  <sheetFormatPr defaultColWidth="9.00390625" defaultRowHeight="14.25"/>
  <sheetData>
    <row r="2" spans="1:4" ht="15">
      <c r="A2" s="10" t="s">
        <v>366</v>
      </c>
      <c r="B2" s="11"/>
      <c r="C2" s="12" t="s">
        <v>364</v>
      </c>
      <c r="D2" s="13"/>
    </row>
    <row r="3" spans="1:5" ht="45.75" customHeight="1">
      <c r="A3" s="14" t="s">
        <v>365</v>
      </c>
      <c r="B3" s="15" t="s">
        <v>367</v>
      </c>
      <c r="C3" s="16" t="s">
        <v>46</v>
      </c>
      <c r="D3" s="16" t="s">
        <v>356</v>
      </c>
      <c r="E3" s="37"/>
    </row>
    <row r="4" spans="1:5" ht="30" customHeight="1">
      <c r="A4" s="17" t="s">
        <v>338</v>
      </c>
      <c r="B4" s="18">
        <v>31939</v>
      </c>
      <c r="C4" s="19">
        <v>5.4</v>
      </c>
      <c r="D4" s="18"/>
      <c r="E4" s="37"/>
    </row>
    <row r="5" spans="1:5" ht="30" customHeight="1">
      <c r="A5" s="21" t="s">
        <v>339</v>
      </c>
      <c r="B5" s="22"/>
      <c r="C5" s="23"/>
      <c r="D5" s="23"/>
      <c r="E5" s="37"/>
    </row>
    <row r="6" spans="1:5" ht="30" customHeight="1">
      <c r="A6" s="25" t="s">
        <v>340</v>
      </c>
      <c r="B6" s="22"/>
      <c r="C6" s="23"/>
      <c r="D6" s="22" t="e">
        <f>RANK($C6,$C$6:$C$18)</f>
        <v>#N/A</v>
      </c>
      <c r="E6" s="37"/>
    </row>
    <row r="7" spans="1:5" ht="30" customHeight="1">
      <c r="A7" s="21" t="s">
        <v>341</v>
      </c>
      <c r="B7" s="22"/>
      <c r="C7" s="23"/>
      <c r="D7" s="22" t="e">
        <f aca="true" t="shared" si="0" ref="D7:D18">RANK($C7,$C$6:$C$18)</f>
        <v>#N/A</v>
      </c>
      <c r="E7" s="37"/>
    </row>
    <row r="8" spans="1:5" ht="30" customHeight="1">
      <c r="A8" s="26" t="s">
        <v>342</v>
      </c>
      <c r="B8" s="27"/>
      <c r="C8" s="28"/>
      <c r="D8" s="27" t="e">
        <f t="shared" si="0"/>
        <v>#N/A</v>
      </c>
      <c r="E8" s="37"/>
    </row>
    <row r="9" spans="1:5" ht="30" customHeight="1">
      <c r="A9" s="21" t="s">
        <v>343</v>
      </c>
      <c r="B9" s="22"/>
      <c r="C9" s="23"/>
      <c r="D9" s="22" t="e">
        <f t="shared" si="0"/>
        <v>#N/A</v>
      </c>
      <c r="E9" s="37"/>
    </row>
    <row r="10" spans="1:5" ht="30" customHeight="1">
      <c r="A10" s="25" t="s">
        <v>344</v>
      </c>
      <c r="B10" s="22"/>
      <c r="C10" s="23"/>
      <c r="D10" s="22" t="e">
        <f t="shared" si="0"/>
        <v>#N/A</v>
      </c>
      <c r="E10" s="37"/>
    </row>
    <row r="11" spans="1:5" ht="30" customHeight="1">
      <c r="A11" s="21" t="s">
        <v>345</v>
      </c>
      <c r="B11" s="22"/>
      <c r="C11" s="23"/>
      <c r="D11" s="22" t="e">
        <f t="shared" si="0"/>
        <v>#N/A</v>
      </c>
      <c r="E11" s="37"/>
    </row>
    <row r="12" spans="1:5" ht="30" customHeight="1">
      <c r="A12" s="25" t="s">
        <v>346</v>
      </c>
      <c r="B12" s="22"/>
      <c r="C12" s="23"/>
      <c r="D12" s="22" t="e">
        <f t="shared" si="0"/>
        <v>#N/A</v>
      </c>
      <c r="E12" s="37"/>
    </row>
    <row r="13" spans="1:5" ht="30" customHeight="1">
      <c r="A13" s="25" t="s">
        <v>347</v>
      </c>
      <c r="B13" s="22"/>
      <c r="C13" s="23"/>
      <c r="D13" s="22" t="e">
        <f t="shared" si="0"/>
        <v>#N/A</v>
      </c>
      <c r="E13" s="37"/>
    </row>
    <row r="14" spans="1:5" ht="30" customHeight="1">
      <c r="A14" s="25" t="s">
        <v>348</v>
      </c>
      <c r="B14" s="22"/>
      <c r="C14" s="23"/>
      <c r="D14" s="22" t="e">
        <f t="shared" si="0"/>
        <v>#N/A</v>
      </c>
      <c r="E14" s="37"/>
    </row>
    <row r="15" spans="1:5" ht="30" customHeight="1">
      <c r="A15" s="25" t="s">
        <v>349</v>
      </c>
      <c r="B15" s="22"/>
      <c r="C15" s="23"/>
      <c r="D15" s="22" t="e">
        <f t="shared" si="0"/>
        <v>#N/A</v>
      </c>
      <c r="E15" s="37"/>
    </row>
    <row r="16" spans="1:5" ht="30" customHeight="1">
      <c r="A16" s="21" t="s">
        <v>350</v>
      </c>
      <c r="B16" s="22"/>
      <c r="C16" s="23"/>
      <c r="D16" s="22" t="e">
        <f t="shared" si="0"/>
        <v>#N/A</v>
      </c>
      <c r="E16" s="37"/>
    </row>
    <row r="17" spans="1:5" ht="30" customHeight="1">
      <c r="A17" s="25" t="s">
        <v>351</v>
      </c>
      <c r="B17" s="22"/>
      <c r="C17" s="23"/>
      <c r="D17" s="22" t="e">
        <f t="shared" si="0"/>
        <v>#N/A</v>
      </c>
      <c r="E17" s="37"/>
    </row>
    <row r="18" spans="1:5" ht="30" customHeight="1">
      <c r="A18" s="38" t="s">
        <v>352</v>
      </c>
      <c r="B18" s="39"/>
      <c r="C18" s="31"/>
      <c r="D18" s="22" t="e">
        <f t="shared" si="0"/>
        <v>#N/A</v>
      </c>
      <c r="E18" s="37"/>
    </row>
    <row r="19" ht="33" customHeight="1"/>
    <row r="20" ht="33" customHeight="1"/>
  </sheetData>
  <sheetProtection/>
  <mergeCells count="1">
    <mergeCell ref="C2:D2"/>
  </mergeCells>
  <printOptions/>
  <pageMargins left="0.75" right="0.75" top="1" bottom="1" header="0.51" footer="0.51"/>
  <pageSetup orientation="portrait" paperSize="9"/>
</worksheet>
</file>

<file path=xl/worksheets/sheet35.xml><?xml version="1.0" encoding="utf-8"?>
<worksheet xmlns="http://schemas.openxmlformats.org/spreadsheetml/2006/main" xmlns:r="http://schemas.openxmlformats.org/officeDocument/2006/relationships">
  <sheetPr>
    <tabColor indexed="10"/>
  </sheetPr>
  <dimension ref="A1:E21"/>
  <sheetViews>
    <sheetView showZeros="0" zoomScaleSheetLayoutView="100" workbookViewId="0" topLeftCell="A1">
      <selection activeCell="B4" sqref="B4:C18"/>
    </sheetView>
  </sheetViews>
  <sheetFormatPr defaultColWidth="9.125" defaultRowHeight="14.25"/>
  <cols>
    <col min="1" max="1" width="12.125" style="4" customWidth="1"/>
    <col min="2" max="2" width="11.25390625" style="5" customWidth="1"/>
    <col min="3" max="3" width="9.625" style="6" customWidth="1"/>
    <col min="4" max="4" width="9.625" style="7" customWidth="1"/>
    <col min="5" max="5" width="12.75390625" style="6" customWidth="1"/>
    <col min="6" max="148" width="9.125" style="6" customWidth="1"/>
    <col min="149" max="164" width="9.00390625" style="6" customWidth="1"/>
    <col min="165" max="166" width="9.00390625" style="0" bestFit="1" customWidth="1"/>
  </cols>
  <sheetData>
    <row r="1" spans="1:4" s="1" customFormat="1" ht="18" customHeight="1">
      <c r="A1" s="8"/>
      <c r="D1" s="9"/>
    </row>
    <row r="2" spans="1:4" s="2" customFormat="1" ht="20.25" customHeight="1">
      <c r="A2" s="10" t="s">
        <v>368</v>
      </c>
      <c r="B2" s="11"/>
      <c r="C2" s="12" t="s">
        <v>364</v>
      </c>
      <c r="D2" s="13"/>
    </row>
    <row r="3" spans="1:4" ht="39.75" customHeight="1">
      <c r="A3" s="14" t="s">
        <v>365</v>
      </c>
      <c r="B3" s="15" t="s">
        <v>45</v>
      </c>
      <c r="C3" s="16" t="s">
        <v>46</v>
      </c>
      <c r="D3" s="16" t="s">
        <v>356</v>
      </c>
    </row>
    <row r="4" spans="1:4" ht="28.5" customHeight="1">
      <c r="A4" s="17" t="s">
        <v>338</v>
      </c>
      <c r="B4" s="18"/>
      <c r="C4" s="19"/>
      <c r="D4" s="20"/>
    </row>
    <row r="5" spans="1:5" s="3" customFormat="1" ht="28.5" customHeight="1">
      <c r="A5" s="21" t="s">
        <v>339</v>
      </c>
      <c r="B5" s="22"/>
      <c r="C5" s="23"/>
      <c r="D5" s="24"/>
      <c r="E5" s="6"/>
    </row>
    <row r="6" spans="1:4" ht="28.5" customHeight="1">
      <c r="A6" s="25" t="s">
        <v>340</v>
      </c>
      <c r="B6" s="22"/>
      <c r="C6" s="23"/>
      <c r="D6" s="22" t="e">
        <f aca="true" t="shared" si="0" ref="D6:D18">RANK($C6,$C$6:$C$18)</f>
        <v>#N/A</v>
      </c>
    </row>
    <row r="7" spans="1:4" ht="28.5" customHeight="1">
      <c r="A7" s="21" t="s">
        <v>341</v>
      </c>
      <c r="B7" s="22"/>
      <c r="C7" s="23"/>
      <c r="D7" s="22" t="e">
        <f t="shared" si="0"/>
        <v>#N/A</v>
      </c>
    </row>
    <row r="8" spans="1:4" ht="28.5" customHeight="1">
      <c r="A8" s="26" t="s">
        <v>342</v>
      </c>
      <c r="B8" s="27"/>
      <c r="C8" s="28"/>
      <c r="D8" s="22" t="e">
        <f t="shared" si="0"/>
        <v>#N/A</v>
      </c>
    </row>
    <row r="9" spans="1:4" ht="28.5" customHeight="1">
      <c r="A9" s="21" t="s">
        <v>343</v>
      </c>
      <c r="B9" s="22"/>
      <c r="C9" s="23"/>
      <c r="D9" s="22" t="e">
        <f t="shared" si="0"/>
        <v>#N/A</v>
      </c>
    </row>
    <row r="10" spans="1:4" ht="28.5" customHeight="1">
      <c r="A10" s="25" t="s">
        <v>344</v>
      </c>
      <c r="B10" s="22"/>
      <c r="C10" s="23"/>
      <c r="D10" s="22" t="e">
        <f t="shared" si="0"/>
        <v>#N/A</v>
      </c>
    </row>
    <row r="11" spans="1:4" ht="28.5" customHeight="1">
      <c r="A11" s="21" t="s">
        <v>345</v>
      </c>
      <c r="B11" s="22"/>
      <c r="C11" s="23"/>
      <c r="D11" s="22" t="e">
        <f t="shared" si="0"/>
        <v>#N/A</v>
      </c>
    </row>
    <row r="12" spans="1:4" ht="28.5" customHeight="1">
      <c r="A12" s="25" t="s">
        <v>346</v>
      </c>
      <c r="B12" s="22"/>
      <c r="C12" s="23"/>
      <c r="D12" s="22" t="e">
        <f t="shared" si="0"/>
        <v>#N/A</v>
      </c>
    </row>
    <row r="13" spans="1:4" ht="28.5" customHeight="1">
      <c r="A13" s="25" t="s">
        <v>347</v>
      </c>
      <c r="B13" s="22"/>
      <c r="C13" s="23"/>
      <c r="D13" s="22" t="e">
        <f t="shared" si="0"/>
        <v>#N/A</v>
      </c>
    </row>
    <row r="14" spans="1:4" ht="28.5" customHeight="1">
      <c r="A14" s="25" t="s">
        <v>348</v>
      </c>
      <c r="B14" s="22"/>
      <c r="C14" s="23"/>
      <c r="D14" s="22" t="e">
        <f t="shared" si="0"/>
        <v>#N/A</v>
      </c>
    </row>
    <row r="15" spans="1:4" ht="28.5" customHeight="1">
      <c r="A15" s="25" t="s">
        <v>349</v>
      </c>
      <c r="B15" s="22"/>
      <c r="C15" s="23"/>
      <c r="D15" s="22" t="e">
        <f t="shared" si="0"/>
        <v>#N/A</v>
      </c>
    </row>
    <row r="16" spans="1:4" ht="28.5" customHeight="1">
      <c r="A16" s="21" t="s">
        <v>350</v>
      </c>
      <c r="B16" s="22"/>
      <c r="C16" s="23"/>
      <c r="D16" s="22" t="e">
        <f t="shared" si="0"/>
        <v>#N/A</v>
      </c>
    </row>
    <row r="17" spans="1:4" ht="28.5" customHeight="1">
      <c r="A17" s="25" t="s">
        <v>351</v>
      </c>
      <c r="B17" s="22"/>
      <c r="C17" s="23"/>
      <c r="D17" s="22" t="e">
        <f t="shared" si="0"/>
        <v>#N/A</v>
      </c>
    </row>
    <row r="18" spans="1:4" ht="28.5" customHeight="1">
      <c r="A18" s="25" t="s">
        <v>352</v>
      </c>
      <c r="B18" s="22"/>
      <c r="C18" s="23"/>
      <c r="D18" s="22" t="e">
        <f t="shared" si="0"/>
        <v>#N/A</v>
      </c>
    </row>
    <row r="19" spans="1:4" ht="28.5" customHeight="1" hidden="1">
      <c r="A19" s="21"/>
      <c r="B19" s="23"/>
      <c r="C19" s="23"/>
      <c r="D19" s="29" t="s">
        <v>353</v>
      </c>
    </row>
    <row r="20" spans="1:4" ht="28.5" customHeight="1" hidden="1">
      <c r="A20" s="30"/>
      <c r="B20" s="31"/>
      <c r="C20" s="31"/>
      <c r="D20" s="32" t="s">
        <v>353</v>
      </c>
    </row>
    <row r="21" spans="1:4" ht="15.75">
      <c r="A21" s="33"/>
      <c r="B21" s="34"/>
      <c r="C21" s="35"/>
      <c r="D21" s="36"/>
    </row>
  </sheetData>
  <sheetProtection/>
  <mergeCells count="1">
    <mergeCell ref="C2:D2"/>
  </mergeCells>
  <printOptions horizontalCentered="1" verticalCentered="1"/>
  <pageMargins left="0.2" right="0.2" top="0.2" bottom="0.2" header="0" footer="0"/>
  <pageSetup horizontalDpi="300" verticalDpi="300" orientation="portrait" paperSize="9"/>
</worksheet>
</file>

<file path=xl/worksheets/sheet36.xml><?xml version="1.0" encoding="utf-8"?>
<worksheet xmlns="http://schemas.openxmlformats.org/spreadsheetml/2006/main" xmlns:r="http://schemas.openxmlformats.org/officeDocument/2006/relationships">
  <sheetPr>
    <tabColor indexed="10"/>
  </sheetPr>
  <dimension ref="A1:E21"/>
  <sheetViews>
    <sheetView showZeros="0" zoomScaleSheetLayoutView="100" workbookViewId="0" topLeftCell="A1">
      <selection activeCell="H17" sqref="H17"/>
    </sheetView>
  </sheetViews>
  <sheetFormatPr defaultColWidth="9.125" defaultRowHeight="14.25"/>
  <cols>
    <col min="1" max="1" width="13.25390625" style="4" customWidth="1"/>
    <col min="2" max="2" width="11.625" style="5" customWidth="1"/>
    <col min="3" max="3" width="9.625" style="6" customWidth="1"/>
    <col min="4" max="4" width="9.625" style="7" customWidth="1"/>
    <col min="5" max="5" width="12.75390625" style="6" customWidth="1"/>
    <col min="6" max="145" width="9.125" style="6" customWidth="1"/>
    <col min="146" max="161" width="9.00390625" style="6" customWidth="1"/>
    <col min="162" max="163" width="9.00390625" style="0" bestFit="1" customWidth="1"/>
  </cols>
  <sheetData>
    <row r="1" spans="1:4" s="1" customFormat="1" ht="18" customHeight="1">
      <c r="A1" s="8"/>
      <c r="D1" s="9"/>
    </row>
    <row r="2" spans="1:4" s="2" customFormat="1" ht="20.25" customHeight="1">
      <c r="A2" s="10" t="s">
        <v>369</v>
      </c>
      <c r="B2" s="11"/>
      <c r="C2" s="12" t="s">
        <v>364</v>
      </c>
      <c r="D2" s="13"/>
    </row>
    <row r="3" spans="1:4" ht="39.75" customHeight="1">
      <c r="A3" s="14" t="s">
        <v>370</v>
      </c>
      <c r="B3" s="15" t="s">
        <v>45</v>
      </c>
      <c r="C3" s="16" t="s">
        <v>46</v>
      </c>
      <c r="D3" s="16" t="s">
        <v>356</v>
      </c>
    </row>
    <row r="4" spans="1:4" ht="28.5" customHeight="1">
      <c r="A4" s="17" t="s">
        <v>338</v>
      </c>
      <c r="B4" s="18"/>
      <c r="C4" s="19"/>
      <c r="D4" s="20"/>
    </row>
    <row r="5" spans="1:5" s="3" customFormat="1" ht="28.5" customHeight="1">
      <c r="A5" s="21" t="s">
        <v>339</v>
      </c>
      <c r="B5" s="22"/>
      <c r="C5" s="23"/>
      <c r="D5" s="24"/>
      <c r="E5" s="6"/>
    </row>
    <row r="6" spans="1:4" ht="28.5" customHeight="1">
      <c r="A6" s="25" t="s">
        <v>340</v>
      </c>
      <c r="B6" s="22"/>
      <c r="C6" s="23"/>
      <c r="D6" s="22" t="e">
        <f aca="true" t="shared" si="0" ref="D6:D18">RANK($C6,$C$6:$C$18)</f>
        <v>#N/A</v>
      </c>
    </row>
    <row r="7" spans="1:4" ht="28.5" customHeight="1">
      <c r="A7" s="21" t="s">
        <v>341</v>
      </c>
      <c r="B7" s="22"/>
      <c r="C7" s="23"/>
      <c r="D7" s="22" t="e">
        <f t="shared" si="0"/>
        <v>#N/A</v>
      </c>
    </row>
    <row r="8" spans="1:4" ht="28.5" customHeight="1">
      <c r="A8" s="26" t="s">
        <v>342</v>
      </c>
      <c r="B8" s="27"/>
      <c r="C8" s="28"/>
      <c r="D8" s="22" t="e">
        <f t="shared" si="0"/>
        <v>#N/A</v>
      </c>
    </row>
    <row r="9" spans="1:4" ht="28.5" customHeight="1">
      <c r="A9" s="21" t="s">
        <v>343</v>
      </c>
      <c r="B9" s="22"/>
      <c r="C9" s="23"/>
      <c r="D9" s="22" t="e">
        <f t="shared" si="0"/>
        <v>#N/A</v>
      </c>
    </row>
    <row r="10" spans="1:4" ht="28.5" customHeight="1">
      <c r="A10" s="25" t="s">
        <v>344</v>
      </c>
      <c r="B10" s="22"/>
      <c r="C10" s="23"/>
      <c r="D10" s="22" t="e">
        <f t="shared" si="0"/>
        <v>#N/A</v>
      </c>
    </row>
    <row r="11" spans="1:4" ht="28.5" customHeight="1">
      <c r="A11" s="21" t="s">
        <v>345</v>
      </c>
      <c r="B11" s="22"/>
      <c r="C11" s="23"/>
      <c r="D11" s="22" t="e">
        <f t="shared" si="0"/>
        <v>#N/A</v>
      </c>
    </row>
    <row r="12" spans="1:4" ht="28.5" customHeight="1">
      <c r="A12" s="25" t="s">
        <v>346</v>
      </c>
      <c r="B12" s="22"/>
      <c r="C12" s="23"/>
      <c r="D12" s="22" t="e">
        <f t="shared" si="0"/>
        <v>#N/A</v>
      </c>
    </row>
    <row r="13" spans="1:4" ht="28.5" customHeight="1">
      <c r="A13" s="25" t="s">
        <v>347</v>
      </c>
      <c r="B13" s="22"/>
      <c r="C13" s="23"/>
      <c r="D13" s="22" t="e">
        <f t="shared" si="0"/>
        <v>#N/A</v>
      </c>
    </row>
    <row r="14" spans="1:4" ht="28.5" customHeight="1">
      <c r="A14" s="25" t="s">
        <v>348</v>
      </c>
      <c r="B14" s="22"/>
      <c r="C14" s="23"/>
      <c r="D14" s="22" t="e">
        <f t="shared" si="0"/>
        <v>#N/A</v>
      </c>
    </row>
    <row r="15" spans="1:4" ht="28.5" customHeight="1">
      <c r="A15" s="25" t="s">
        <v>349</v>
      </c>
      <c r="B15" s="22"/>
      <c r="C15" s="23"/>
      <c r="D15" s="22" t="e">
        <f t="shared" si="0"/>
        <v>#N/A</v>
      </c>
    </row>
    <row r="16" spans="1:4" ht="28.5" customHeight="1">
      <c r="A16" s="21" t="s">
        <v>350</v>
      </c>
      <c r="B16" s="22"/>
      <c r="C16" s="23"/>
      <c r="D16" s="22" t="e">
        <f t="shared" si="0"/>
        <v>#N/A</v>
      </c>
    </row>
    <row r="17" spans="1:4" ht="28.5" customHeight="1">
      <c r="A17" s="25" t="s">
        <v>351</v>
      </c>
      <c r="B17" s="22"/>
      <c r="C17" s="23"/>
      <c r="D17" s="22" t="e">
        <f t="shared" si="0"/>
        <v>#N/A</v>
      </c>
    </row>
    <row r="18" spans="1:4" ht="28.5" customHeight="1">
      <c r="A18" s="25" t="s">
        <v>352</v>
      </c>
      <c r="B18" s="22"/>
      <c r="C18" s="23"/>
      <c r="D18" s="22" t="e">
        <f t="shared" si="0"/>
        <v>#N/A</v>
      </c>
    </row>
    <row r="19" spans="1:4" ht="28.5" customHeight="1" hidden="1">
      <c r="A19" s="21" t="s">
        <v>371</v>
      </c>
      <c r="B19" s="23"/>
      <c r="C19" s="23"/>
      <c r="D19" s="29" t="s">
        <v>353</v>
      </c>
    </row>
    <row r="20" spans="1:4" ht="28.5" customHeight="1" hidden="1">
      <c r="A20" s="30" t="s">
        <v>282</v>
      </c>
      <c r="B20" s="31"/>
      <c r="C20" s="31"/>
      <c r="D20" s="32" t="s">
        <v>353</v>
      </c>
    </row>
    <row r="21" spans="1:4" ht="15.75">
      <c r="A21" s="33"/>
      <c r="B21" s="34"/>
      <c r="C21" s="35"/>
      <c r="D21" s="36"/>
    </row>
  </sheetData>
  <sheetProtection/>
  <mergeCells count="1">
    <mergeCell ref="C2:D2"/>
  </mergeCells>
  <printOptions horizontalCentered="1" verticalCentered="1"/>
  <pageMargins left="0.2" right="0.2" top="0.2" bottom="0.2" header="0" footer="0"/>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B32"/>
  <sheetViews>
    <sheetView showZeros="0" workbookViewId="0" topLeftCell="A1">
      <selection activeCell="G21" sqref="G21"/>
    </sheetView>
  </sheetViews>
  <sheetFormatPr defaultColWidth="9.125" defaultRowHeight="14.25"/>
  <cols>
    <col min="1" max="1" width="38.125" style="6" customWidth="1"/>
    <col min="2" max="2" width="4.125" style="4" customWidth="1"/>
    <col min="3" max="16384" width="9.125" style="6" customWidth="1"/>
  </cols>
  <sheetData>
    <row r="1" spans="1:2" ht="14.25">
      <c r="A1" s="473" t="s">
        <v>12</v>
      </c>
      <c r="B1" s="473"/>
    </row>
    <row r="2" spans="1:2" ht="14.25">
      <c r="A2" s="283"/>
      <c r="B2" s="474"/>
    </row>
    <row r="3" spans="1:2" ht="15.75" customHeight="1">
      <c r="A3" s="283" t="s">
        <v>13</v>
      </c>
      <c r="B3" s="474">
        <v>1</v>
      </c>
    </row>
    <row r="4" spans="1:2" ht="15.75" customHeight="1">
      <c r="A4" s="283" t="s">
        <v>14</v>
      </c>
      <c r="B4" s="474">
        <v>2</v>
      </c>
    </row>
    <row r="5" spans="1:2" ht="15.75" customHeight="1">
      <c r="A5" s="283" t="s">
        <v>15</v>
      </c>
      <c r="B5" s="474">
        <v>3</v>
      </c>
    </row>
    <row r="6" spans="1:2" ht="15.75" customHeight="1">
      <c r="A6" s="283" t="s">
        <v>16</v>
      </c>
      <c r="B6" s="474">
        <v>4</v>
      </c>
    </row>
    <row r="7" spans="1:2" ht="15.75" customHeight="1">
      <c r="A7" s="283" t="s">
        <v>17</v>
      </c>
      <c r="B7" s="474">
        <v>5</v>
      </c>
    </row>
    <row r="8" spans="1:2" ht="15.75" customHeight="1">
      <c r="A8" s="283" t="s">
        <v>18</v>
      </c>
      <c r="B8" s="474">
        <v>6</v>
      </c>
    </row>
    <row r="9" spans="1:2" ht="15.75" customHeight="1">
      <c r="A9" s="283" t="s">
        <v>19</v>
      </c>
      <c r="B9" s="474">
        <v>7</v>
      </c>
    </row>
    <row r="10" spans="1:2" ht="15.75" customHeight="1">
      <c r="A10" s="283" t="s">
        <v>20</v>
      </c>
      <c r="B10" s="474">
        <v>8</v>
      </c>
    </row>
    <row r="11" spans="1:2" ht="15.75" customHeight="1">
      <c r="A11" s="283" t="s">
        <v>21</v>
      </c>
      <c r="B11" s="474">
        <v>9</v>
      </c>
    </row>
    <row r="12" spans="1:2" ht="15.75" customHeight="1">
      <c r="A12" s="283" t="s">
        <v>22</v>
      </c>
      <c r="B12" s="474">
        <v>10</v>
      </c>
    </row>
    <row r="13" spans="1:2" ht="15.75" customHeight="1">
      <c r="A13" s="283" t="s">
        <v>23</v>
      </c>
      <c r="B13" s="474">
        <v>11</v>
      </c>
    </row>
    <row r="14" spans="1:2" ht="15.75" customHeight="1">
      <c r="A14" s="283" t="s">
        <v>24</v>
      </c>
      <c r="B14" s="474">
        <v>12</v>
      </c>
    </row>
    <row r="15" spans="1:2" ht="15.75" customHeight="1">
      <c r="A15" s="283" t="s">
        <v>25</v>
      </c>
      <c r="B15" s="474">
        <v>13</v>
      </c>
    </row>
    <row r="16" spans="1:2" ht="15.75" customHeight="1">
      <c r="A16" s="283" t="s">
        <v>26</v>
      </c>
      <c r="B16" s="474">
        <v>14</v>
      </c>
    </row>
    <row r="17" spans="1:2" ht="15.75" customHeight="1">
      <c r="A17" s="283" t="s">
        <v>27</v>
      </c>
      <c r="B17" s="474">
        <v>15</v>
      </c>
    </row>
    <row r="18" spans="1:2" ht="15.75" customHeight="1">
      <c r="A18" s="283" t="s">
        <v>28</v>
      </c>
      <c r="B18" s="474">
        <v>16</v>
      </c>
    </row>
    <row r="19" spans="1:2" ht="15.75" customHeight="1">
      <c r="A19" s="283" t="s">
        <v>29</v>
      </c>
      <c r="B19" s="474">
        <v>17</v>
      </c>
    </row>
    <row r="20" spans="1:2" ht="15.75" customHeight="1">
      <c r="A20" s="283" t="s">
        <v>30</v>
      </c>
      <c r="B20" s="474">
        <v>18</v>
      </c>
    </row>
    <row r="21" spans="1:2" ht="15.75" customHeight="1">
      <c r="A21" s="283" t="s">
        <v>31</v>
      </c>
      <c r="B21" s="474">
        <v>19</v>
      </c>
    </row>
    <row r="22" spans="1:2" ht="14.25">
      <c r="A22" s="283" t="s">
        <v>32</v>
      </c>
      <c r="B22" s="474">
        <v>20</v>
      </c>
    </row>
    <row r="23" spans="1:2" ht="14.25">
      <c r="A23" s="283" t="s">
        <v>33</v>
      </c>
      <c r="B23" s="474">
        <v>21</v>
      </c>
    </row>
    <row r="24" spans="1:2" ht="15.75" customHeight="1">
      <c r="A24" s="283" t="s">
        <v>34</v>
      </c>
      <c r="B24" s="474">
        <v>24</v>
      </c>
    </row>
    <row r="25" spans="1:2" ht="15.75" customHeight="1">
      <c r="A25" s="283" t="s">
        <v>35</v>
      </c>
      <c r="B25" s="474">
        <v>25</v>
      </c>
    </row>
    <row r="26" spans="1:2" ht="15.75" customHeight="1">
      <c r="A26" s="283" t="s">
        <v>36</v>
      </c>
      <c r="B26" s="474">
        <v>26</v>
      </c>
    </row>
    <row r="27" spans="1:2" ht="15.75" customHeight="1">
      <c r="A27" s="283" t="s">
        <v>37</v>
      </c>
      <c r="B27" s="474">
        <v>27</v>
      </c>
    </row>
    <row r="28" spans="1:2" ht="15.75" customHeight="1">
      <c r="A28" s="283" t="s">
        <v>38</v>
      </c>
      <c r="B28" s="474">
        <v>28</v>
      </c>
    </row>
    <row r="29" spans="1:2" ht="14.25" hidden="1">
      <c r="A29" s="42" t="s">
        <v>39</v>
      </c>
      <c r="B29" s="474">
        <v>27</v>
      </c>
    </row>
    <row r="30" spans="1:2" ht="14.25" hidden="1">
      <c r="A30" s="42" t="s">
        <v>40</v>
      </c>
      <c r="B30" s="474">
        <v>28</v>
      </c>
    </row>
    <row r="31" spans="1:2" ht="14.25">
      <c r="A31" s="283" t="s">
        <v>41</v>
      </c>
      <c r="B31" s="474">
        <v>29</v>
      </c>
    </row>
    <row r="32" spans="1:2" ht="14.25">
      <c r="A32" s="283"/>
      <c r="B32" s="474"/>
    </row>
  </sheetData>
  <sheetProtection/>
  <mergeCells count="1">
    <mergeCell ref="A1:B1"/>
  </mergeCells>
  <printOptions horizontalCentered="1" verticalCentered="1"/>
  <pageMargins left="0.2" right="0.2" top="0.2" bottom="0.2" header="0" footer="0"/>
  <pageSetup horizontalDpi="300" verticalDpi="300" orientation="portrait" paperSize="9"/>
</worksheet>
</file>

<file path=xl/worksheets/sheet5.xml><?xml version="1.0" encoding="utf-8"?>
<worksheet xmlns="http://schemas.openxmlformats.org/spreadsheetml/2006/main" xmlns:r="http://schemas.openxmlformats.org/officeDocument/2006/relationships">
  <sheetPr>
    <tabColor indexed="10"/>
  </sheetPr>
  <dimension ref="A1:G35"/>
  <sheetViews>
    <sheetView showZeros="0" zoomScale="120" zoomScaleNormal="120" workbookViewId="0" topLeftCell="A4">
      <selection activeCell="F13" sqref="F13"/>
    </sheetView>
  </sheetViews>
  <sheetFormatPr defaultColWidth="9.00390625" defaultRowHeight="14.25"/>
  <cols>
    <col min="1" max="1" width="28.25390625" style="440" customWidth="1"/>
    <col min="2" max="2" width="9.125" style="441" customWidth="1"/>
    <col min="3" max="3" width="9.00390625" style="441" customWidth="1"/>
    <col min="4" max="4" width="14.375" style="440" customWidth="1"/>
    <col min="5" max="5" width="13.75390625" style="440" bestFit="1" customWidth="1"/>
    <col min="6" max="50" width="9.125" style="440" bestFit="1" customWidth="1"/>
    <col min="51" max="16384" width="9.00390625" style="368" customWidth="1"/>
  </cols>
  <sheetData>
    <row r="1" spans="1:3" ht="18" customHeight="1">
      <c r="A1" s="442" t="s">
        <v>42</v>
      </c>
      <c r="B1" s="443"/>
      <c r="C1" s="443"/>
    </row>
    <row r="2" spans="1:3" ht="12.75" customHeight="1">
      <c r="A2" s="444" t="s">
        <v>43</v>
      </c>
      <c r="B2" s="445"/>
      <c r="C2" s="445"/>
    </row>
    <row r="3" spans="1:7" s="438" customFormat="1" ht="39.75" customHeight="1">
      <c r="A3" s="446" t="s">
        <v>44</v>
      </c>
      <c r="B3" s="447" t="s">
        <v>45</v>
      </c>
      <c r="C3" s="448" t="s">
        <v>46</v>
      </c>
      <c r="E3" s="6"/>
      <c r="G3" s="6"/>
    </row>
    <row r="4" spans="1:6" s="439" customFormat="1" ht="14.25" customHeight="1">
      <c r="A4" s="449" t="s">
        <v>47</v>
      </c>
      <c r="B4" s="450">
        <v>1465096</v>
      </c>
      <c r="C4" s="451">
        <v>-9.852239316958958</v>
      </c>
      <c r="D4" s="368"/>
      <c r="E4" s="6"/>
      <c r="F4" s="6"/>
    </row>
    <row r="5" spans="1:6" s="439" customFormat="1" ht="15.75" customHeight="1">
      <c r="A5" s="449" t="s">
        <v>48</v>
      </c>
      <c r="B5" s="452">
        <v>80342</v>
      </c>
      <c r="C5" s="453">
        <v>-1.0303319316194859</v>
      </c>
      <c r="D5" s="368"/>
      <c r="E5" s="6"/>
      <c r="F5" s="6"/>
    </row>
    <row r="6" spans="1:4" s="439" customFormat="1" ht="14.25" customHeight="1">
      <c r="A6" s="449" t="s">
        <v>49</v>
      </c>
      <c r="B6" s="452">
        <v>348268</v>
      </c>
      <c r="C6" s="453">
        <v>-12.860867469527562</v>
      </c>
      <c r="D6" s="368"/>
    </row>
    <row r="7" spans="1:3" s="439" customFormat="1" ht="14.25" customHeight="1">
      <c r="A7" s="449" t="s">
        <v>50</v>
      </c>
      <c r="B7" s="452">
        <v>1036486</v>
      </c>
      <c r="C7" s="454">
        <v>-9.301352547643063</v>
      </c>
    </row>
    <row r="8" spans="1:3" s="439" customFormat="1" ht="13.5" customHeight="1">
      <c r="A8" s="449" t="s">
        <v>51</v>
      </c>
      <c r="B8" s="452"/>
      <c r="C8" s="453">
        <v>0.2</v>
      </c>
    </row>
    <row r="9" spans="1:3" s="439" customFormat="1" ht="14.25" customHeight="1">
      <c r="A9" s="449" t="s">
        <v>52</v>
      </c>
      <c r="B9" s="455"/>
      <c r="C9" s="453">
        <v>-19.1</v>
      </c>
    </row>
    <row r="10" spans="1:4" s="439" customFormat="1" ht="15" customHeight="1">
      <c r="A10" s="449" t="s">
        <v>53</v>
      </c>
      <c r="B10" s="456">
        <v>67946</v>
      </c>
      <c r="C10" s="457">
        <v>-30.8</v>
      </c>
      <c r="D10" s="368"/>
    </row>
    <row r="11" spans="1:3" s="439" customFormat="1" ht="13.5" customHeight="1">
      <c r="A11" s="449" t="s">
        <v>54</v>
      </c>
      <c r="B11" s="456">
        <v>67183</v>
      </c>
      <c r="C11" s="457">
        <v>-29.8</v>
      </c>
    </row>
    <row r="12" spans="1:3" s="439" customFormat="1" ht="18" customHeight="1">
      <c r="A12" s="449" t="s">
        <v>55</v>
      </c>
      <c r="B12" s="458">
        <v>14.5</v>
      </c>
      <c r="C12" s="457">
        <v>-47.6</v>
      </c>
    </row>
    <row r="13" spans="1:3" s="439" customFormat="1" ht="18" customHeight="1">
      <c r="A13" s="449" t="s">
        <v>56</v>
      </c>
      <c r="B13" s="456">
        <v>107.56</v>
      </c>
      <c r="C13" s="457">
        <v>-46.81</v>
      </c>
    </row>
    <row r="14" spans="1:3" s="439" customFormat="1" ht="14.25" customHeight="1">
      <c r="A14" s="449" t="s">
        <v>57</v>
      </c>
      <c r="B14" s="459"/>
      <c r="C14" s="455">
        <v>-23.54005684041769</v>
      </c>
    </row>
    <row r="15" spans="1:4" s="439" customFormat="1" ht="14.25" customHeight="1">
      <c r="A15" s="449" t="s">
        <v>58</v>
      </c>
      <c r="B15" s="453">
        <v>70.59129799</v>
      </c>
      <c r="C15" s="453">
        <v>-29.5558427928309</v>
      </c>
      <c r="D15" s="460"/>
    </row>
    <row r="16" spans="1:4" s="439" customFormat="1" ht="14.25" customHeight="1">
      <c r="A16" s="449" t="s">
        <v>59</v>
      </c>
      <c r="B16" s="453">
        <v>12.77744469</v>
      </c>
      <c r="C16" s="453">
        <v>-22.407097966944338</v>
      </c>
      <c r="D16" s="460"/>
    </row>
    <row r="17" spans="1:4" s="439" customFormat="1" ht="14.25" customHeight="1">
      <c r="A17" s="449" t="s">
        <v>60</v>
      </c>
      <c r="B17" s="453">
        <v>57.8138533</v>
      </c>
      <c r="C17" s="453">
        <v>-30.961600928660655</v>
      </c>
      <c r="D17" s="460"/>
    </row>
    <row r="18" spans="1:3" s="439" customFormat="1" ht="18.75" customHeight="1">
      <c r="A18" s="449" t="s">
        <v>61</v>
      </c>
      <c r="B18" s="453">
        <v>8.54</v>
      </c>
      <c r="C18" s="453">
        <v>-65.04</v>
      </c>
    </row>
    <row r="19" spans="1:4" s="439" customFormat="1" ht="14.25" customHeight="1">
      <c r="A19" s="449" t="s">
        <v>62</v>
      </c>
      <c r="B19" s="453">
        <v>120.83</v>
      </c>
      <c r="C19" s="453">
        <v>-64.7</v>
      </c>
      <c r="D19" s="460"/>
    </row>
    <row r="20" spans="1:4" s="439" customFormat="1" ht="14.25" customHeight="1">
      <c r="A20" s="449" t="s">
        <v>63</v>
      </c>
      <c r="B20" s="461">
        <v>137096</v>
      </c>
      <c r="C20" s="462">
        <v>-29.017660672772735</v>
      </c>
      <c r="D20" s="460"/>
    </row>
    <row r="21" spans="1:4" s="439" customFormat="1" ht="14.25" customHeight="1">
      <c r="A21" s="449" t="s">
        <v>64</v>
      </c>
      <c r="B21" s="463">
        <v>885440</v>
      </c>
      <c r="C21" s="462">
        <v>0.7080179478284663</v>
      </c>
      <c r="D21" s="460"/>
    </row>
    <row r="22" spans="1:4" s="439" customFormat="1" ht="14.25" customHeight="1">
      <c r="A22" s="449" t="s">
        <v>65</v>
      </c>
      <c r="B22" s="464">
        <v>225153</v>
      </c>
      <c r="C22" s="462">
        <v>-19.6</v>
      </c>
      <c r="D22" s="460"/>
    </row>
    <row r="23" spans="1:4" s="439" customFormat="1" ht="14.25" customHeight="1">
      <c r="A23" s="449" t="s">
        <v>66</v>
      </c>
      <c r="B23" s="452">
        <v>17796482.861604</v>
      </c>
      <c r="C23" s="452">
        <v>1266564.3894040007</v>
      </c>
      <c r="D23" s="465"/>
    </row>
    <row r="24" spans="1:4" s="439" customFormat="1" ht="14.25" customHeight="1">
      <c r="A24" s="449" t="s">
        <v>67</v>
      </c>
      <c r="B24" s="452">
        <v>10725515.336735195</v>
      </c>
      <c r="C24" s="452">
        <v>597398.0175621174</v>
      </c>
      <c r="D24" s="465"/>
    </row>
    <row r="25" spans="1:3" s="439" customFormat="1" ht="14.25" customHeight="1">
      <c r="A25" s="449" t="s">
        <v>68</v>
      </c>
      <c r="B25" s="452">
        <v>7519491.946624</v>
      </c>
      <c r="C25" s="452">
        <v>828836.8332349993</v>
      </c>
    </row>
    <row r="26" spans="1:4" s="439" customFormat="1" ht="14.25" customHeight="1">
      <c r="A26" s="449" t="s">
        <v>69</v>
      </c>
      <c r="B26" s="452">
        <f>B24/278.6</f>
        <v>38497.90142403157</v>
      </c>
      <c r="C26" s="453"/>
      <c r="D26" s="465"/>
    </row>
    <row r="27" spans="1:4" s="439" customFormat="1" ht="14.25" customHeight="1">
      <c r="A27" s="449" t="s">
        <v>70</v>
      </c>
      <c r="B27" s="459">
        <v>8565</v>
      </c>
      <c r="C27" s="453">
        <v>-5.9</v>
      </c>
      <c r="D27" s="465"/>
    </row>
    <row r="28" spans="1:4" s="439" customFormat="1" ht="14.25" customHeight="1" hidden="1">
      <c r="A28" s="449" t="s">
        <v>71</v>
      </c>
      <c r="B28" s="466"/>
      <c r="C28" s="467"/>
      <c r="D28" s="465"/>
    </row>
    <row r="29" spans="1:4" s="439" customFormat="1" ht="18" customHeight="1">
      <c r="A29" s="468" t="s">
        <v>72</v>
      </c>
      <c r="B29" s="469">
        <v>104.23572096</v>
      </c>
      <c r="C29" s="469">
        <v>4.2</v>
      </c>
      <c r="D29" s="465"/>
    </row>
    <row r="30" ht="14.25">
      <c r="D30" s="465"/>
    </row>
    <row r="31" spans="1:3" ht="14.25">
      <c r="A31" s="470"/>
      <c r="B31" s="471"/>
      <c r="C31" s="472"/>
    </row>
    <row r="32" spans="1:3" ht="14.25">
      <c r="A32" s="470"/>
      <c r="B32" s="471"/>
      <c r="C32" s="465"/>
    </row>
    <row r="33" spans="1:4" ht="14.25">
      <c r="A33" s="470"/>
      <c r="D33" s="465"/>
    </row>
    <row r="34" ht="14.25">
      <c r="D34" s="465"/>
    </row>
    <row r="35" ht="14.25">
      <c r="D35" s="465"/>
    </row>
  </sheetData>
  <sheetProtection/>
  <mergeCells count="2">
    <mergeCell ref="A1:C1"/>
    <mergeCell ref="A2:C2"/>
  </mergeCells>
  <printOptions horizontalCentered="1" verticalCentered="1"/>
  <pageMargins left="0.2" right="0.2" top="0.2" bottom="0.2" header="0" footer="0"/>
  <pageSetup horizontalDpi="600" verticalDpi="600" orientation="landscape" paperSize="9"/>
</worksheet>
</file>

<file path=xl/worksheets/sheet6.xml><?xml version="1.0" encoding="utf-8"?>
<worksheet xmlns="http://schemas.openxmlformats.org/spreadsheetml/2006/main" xmlns:r="http://schemas.openxmlformats.org/officeDocument/2006/relationships">
  <sheetPr>
    <tabColor indexed="10"/>
  </sheetPr>
  <dimension ref="A2:E13"/>
  <sheetViews>
    <sheetView showZeros="0" zoomScale="110" zoomScaleNormal="110" workbookViewId="0" topLeftCell="A1">
      <selection activeCell="F8" sqref="F8"/>
    </sheetView>
  </sheetViews>
  <sheetFormatPr defaultColWidth="9.00390625" defaultRowHeight="14.25"/>
  <cols>
    <col min="1" max="1" width="31.75390625" style="6" customWidth="1"/>
    <col min="2" max="2" width="8.875" style="7" customWidth="1"/>
    <col min="3" max="3" width="8.25390625" style="7" customWidth="1"/>
    <col min="4" max="4" width="23.375" style="6" customWidth="1"/>
    <col min="5" max="5" width="13.875" style="6" bestFit="1" customWidth="1"/>
    <col min="6" max="7" width="12.625" style="6" bestFit="1" customWidth="1"/>
    <col min="8" max="117" width="9.125" style="6" bestFit="1" customWidth="1"/>
  </cols>
  <sheetData>
    <row r="1" ht="18" customHeight="1"/>
    <row r="2" spans="1:3" ht="20.25" customHeight="1">
      <c r="A2" s="338" t="s">
        <v>73</v>
      </c>
      <c r="B2" s="339"/>
      <c r="C2" s="402"/>
    </row>
    <row r="3" spans="1:3" s="397" customFormat="1" ht="42" customHeight="1">
      <c r="A3" s="236" t="s">
        <v>44</v>
      </c>
      <c r="B3" s="43" t="s">
        <v>74</v>
      </c>
      <c r="C3" s="81" t="s">
        <v>46</v>
      </c>
    </row>
    <row r="4" spans="1:4" ht="36" customHeight="1">
      <c r="A4" s="427" t="s">
        <v>47</v>
      </c>
      <c r="B4" s="349">
        <v>1465096</v>
      </c>
      <c r="C4" s="68">
        <v>-9.852239316958958</v>
      </c>
      <c r="D4" s="397"/>
    </row>
    <row r="5" spans="1:5" ht="36" customHeight="1">
      <c r="A5" s="428" t="s">
        <v>75</v>
      </c>
      <c r="B5" s="429"/>
      <c r="C5" s="68">
        <v>0.2</v>
      </c>
      <c r="D5" s="430"/>
      <c r="E5" s="430"/>
    </row>
    <row r="6" spans="1:5" ht="36" customHeight="1">
      <c r="A6" s="428" t="s">
        <v>76</v>
      </c>
      <c r="B6" s="349"/>
      <c r="C6" s="68" t="s">
        <v>77</v>
      </c>
      <c r="D6" s="430"/>
      <c r="E6" s="430"/>
    </row>
    <row r="7" spans="1:3" ht="36" customHeight="1">
      <c r="A7" s="431" t="s">
        <v>78</v>
      </c>
      <c r="B7" s="70">
        <v>37</v>
      </c>
      <c r="C7" s="19">
        <v>24.1</v>
      </c>
    </row>
    <row r="8" spans="1:3" ht="36" customHeight="1">
      <c r="A8" s="428" t="s">
        <v>79</v>
      </c>
      <c r="B8" s="429">
        <v>137096</v>
      </c>
      <c r="C8" s="432">
        <v>-29.017660672772735</v>
      </c>
    </row>
    <row r="9" spans="1:4" ht="36" customHeight="1">
      <c r="A9" s="433" t="s">
        <v>80</v>
      </c>
      <c r="B9" s="429">
        <v>80271</v>
      </c>
      <c r="C9" s="355">
        <v>-32.61389679401617</v>
      </c>
      <c r="D9" s="434"/>
    </row>
    <row r="10" spans="1:4" ht="36" customHeight="1">
      <c r="A10" s="433" t="s">
        <v>81</v>
      </c>
      <c r="B10" s="70">
        <f>B9/B8*100</f>
        <v>58.55094240532181</v>
      </c>
      <c r="C10" s="223">
        <f>B10-61.7</f>
        <v>-3.1490575946781902</v>
      </c>
      <c r="D10" s="434"/>
    </row>
    <row r="11" spans="1:3" ht="36" customHeight="1">
      <c r="A11" s="435" t="s">
        <v>82</v>
      </c>
      <c r="B11" s="436">
        <v>885440</v>
      </c>
      <c r="C11" s="363">
        <v>0.7080179478284663</v>
      </c>
    </row>
    <row r="12" spans="1:3" ht="36" customHeight="1">
      <c r="A12" s="433" t="s">
        <v>83</v>
      </c>
      <c r="B12" s="349">
        <v>780758</v>
      </c>
      <c r="C12" s="68">
        <v>4.012586626309883</v>
      </c>
    </row>
    <row r="13" spans="1:3" ht="36" customHeight="1">
      <c r="A13" s="437" t="s">
        <v>84</v>
      </c>
      <c r="B13" s="352">
        <f>B12/B11*100</f>
        <v>88.17740332490061</v>
      </c>
      <c r="C13" s="352"/>
    </row>
  </sheetData>
  <sheetProtection/>
  <mergeCells count="1">
    <mergeCell ref="A2:B2"/>
  </mergeCells>
  <printOptions horizontalCentered="1" verticalCentered="1"/>
  <pageMargins left="0.2" right="0.2" top="0.2" bottom="0.2" header="0" footer="0"/>
  <pageSetup horizontalDpi="300" verticalDpi="300" orientation="portrait" paperSize="9"/>
</worksheet>
</file>

<file path=xl/worksheets/sheet7.xml><?xml version="1.0" encoding="utf-8"?>
<worksheet xmlns="http://schemas.openxmlformats.org/spreadsheetml/2006/main" xmlns:r="http://schemas.openxmlformats.org/officeDocument/2006/relationships">
  <sheetPr>
    <tabColor indexed="10"/>
  </sheetPr>
  <dimension ref="A1:C23"/>
  <sheetViews>
    <sheetView showZeros="0" workbookViewId="0" topLeftCell="A1">
      <selection activeCell="F8" sqref="F8"/>
    </sheetView>
  </sheetViews>
  <sheetFormatPr defaultColWidth="9.00390625" defaultRowHeight="14.25"/>
  <cols>
    <col min="1" max="1" width="25.125" style="6" customWidth="1"/>
    <col min="2" max="2" width="9.375" style="7" customWidth="1"/>
    <col min="3" max="3" width="8.625" style="7" customWidth="1"/>
    <col min="4" max="4" width="9.125" style="6" bestFit="1" customWidth="1"/>
    <col min="5" max="5" width="26.875" style="6" customWidth="1"/>
    <col min="6" max="6" width="9.125" style="6" bestFit="1" customWidth="1"/>
    <col min="7" max="7" width="13.75390625" style="6" bestFit="1" customWidth="1"/>
    <col min="8" max="137" width="9.125" style="6" bestFit="1" customWidth="1"/>
  </cols>
  <sheetData>
    <row r="1" spans="1:3" s="1" customFormat="1" ht="18" customHeight="1">
      <c r="A1" s="6"/>
      <c r="B1" s="7"/>
      <c r="C1" s="7"/>
    </row>
    <row r="2" spans="1:3" ht="15" customHeight="1">
      <c r="A2" s="338" t="s">
        <v>85</v>
      </c>
      <c r="B2" s="339"/>
      <c r="C2" s="339"/>
    </row>
    <row r="3" spans="1:3" s="397" customFormat="1" ht="39.75" customHeight="1">
      <c r="A3" s="236" t="s">
        <v>86</v>
      </c>
      <c r="B3" s="43" t="s">
        <v>74</v>
      </c>
      <c r="C3" s="81" t="s">
        <v>46</v>
      </c>
    </row>
    <row r="4" spans="1:3" s="3" customFormat="1" ht="36.75" customHeight="1">
      <c r="A4" s="143" t="s">
        <v>47</v>
      </c>
      <c r="B4" s="418">
        <v>1465096</v>
      </c>
      <c r="C4" s="419">
        <v>-9.852239316958958</v>
      </c>
    </row>
    <row r="5" spans="1:3" s="3" customFormat="1" ht="36.75" customHeight="1">
      <c r="A5" s="144" t="s">
        <v>87</v>
      </c>
      <c r="B5" s="420">
        <v>80342</v>
      </c>
      <c r="C5" s="421">
        <v>-1.0303319316194859</v>
      </c>
    </row>
    <row r="6" spans="1:3" s="3" customFormat="1" ht="36.75" customHeight="1">
      <c r="A6" s="144" t="s">
        <v>88</v>
      </c>
      <c r="B6" s="420">
        <v>348268</v>
      </c>
      <c r="C6" s="421">
        <v>-12.860867469527562</v>
      </c>
    </row>
    <row r="7" spans="1:3" s="3" customFormat="1" ht="36.75" customHeight="1">
      <c r="A7" s="144" t="s">
        <v>89</v>
      </c>
      <c r="B7" s="420">
        <v>341353</v>
      </c>
      <c r="C7" s="422">
        <v>-12.501778373480903</v>
      </c>
    </row>
    <row r="8" spans="1:3" s="3" customFormat="1" ht="36.75" customHeight="1">
      <c r="A8" s="144" t="s">
        <v>90</v>
      </c>
      <c r="B8" s="420">
        <v>6967</v>
      </c>
      <c r="C8" s="421">
        <v>-27.162545205747236</v>
      </c>
    </row>
    <row r="9" spans="1:3" s="3" customFormat="1" ht="36.75" customHeight="1">
      <c r="A9" s="144" t="s">
        <v>91</v>
      </c>
      <c r="B9" s="420">
        <v>1036486</v>
      </c>
      <c r="C9" s="421">
        <v>-9.301352547643063</v>
      </c>
    </row>
    <row r="10" spans="1:3" s="3" customFormat="1" ht="36.75" customHeight="1">
      <c r="A10" s="144" t="s">
        <v>92</v>
      </c>
      <c r="B10" s="420">
        <v>72120</v>
      </c>
      <c r="C10" s="421">
        <v>-15.720229122701241</v>
      </c>
    </row>
    <row r="11" spans="1:3" s="3" customFormat="1" ht="36.75" customHeight="1">
      <c r="A11" s="144" t="s">
        <v>93</v>
      </c>
      <c r="B11" s="420">
        <v>199245</v>
      </c>
      <c r="C11" s="421">
        <v>-24.28601285525191</v>
      </c>
    </row>
    <row r="12" spans="1:3" s="3" customFormat="1" ht="36.75" customHeight="1">
      <c r="A12" s="144" t="s">
        <v>94</v>
      </c>
      <c r="B12" s="420">
        <v>24706</v>
      </c>
      <c r="C12" s="421">
        <v>-38.48551661217973</v>
      </c>
    </row>
    <row r="13" spans="1:3" s="3" customFormat="1" ht="36.75" customHeight="1">
      <c r="A13" s="144" t="s">
        <v>95</v>
      </c>
      <c r="B13" s="420">
        <v>99262</v>
      </c>
      <c r="C13" s="421">
        <v>2.425216444605738</v>
      </c>
    </row>
    <row r="14" spans="1:3" s="3" customFormat="1" ht="36.75" customHeight="1">
      <c r="A14" s="144" t="s">
        <v>96</v>
      </c>
      <c r="B14" s="420">
        <v>107314</v>
      </c>
      <c r="C14" s="421">
        <v>-2.401274737029766</v>
      </c>
    </row>
    <row r="15" spans="1:3" s="3" customFormat="1" ht="36.75" customHeight="1">
      <c r="A15" s="144" t="s">
        <v>97</v>
      </c>
      <c r="B15" s="420">
        <v>523560</v>
      </c>
      <c r="C15" s="421">
        <v>-2.1063386430505346</v>
      </c>
    </row>
    <row r="16" spans="1:3" ht="14.25">
      <c r="A16" s="144" t="s">
        <v>98</v>
      </c>
      <c r="B16" s="423">
        <v>112469</v>
      </c>
      <c r="C16" s="424">
        <v>-8.09566643737763</v>
      </c>
    </row>
    <row r="17" spans="1:3" ht="15">
      <c r="A17" s="146" t="s">
        <v>99</v>
      </c>
      <c r="B17" s="425">
        <v>411091</v>
      </c>
      <c r="C17" s="426">
        <v>-0.18722554986908335</v>
      </c>
    </row>
    <row r="18" ht="14.25">
      <c r="A18" s="289"/>
    </row>
    <row r="19" ht="14.25">
      <c r="A19" s="289"/>
    </row>
    <row r="20" ht="14.25">
      <c r="A20" s="289"/>
    </row>
    <row r="21" ht="14.25">
      <c r="A21" s="289"/>
    </row>
    <row r="22" ht="14.25">
      <c r="A22" s="289"/>
    </row>
    <row r="23" ht="14.25">
      <c r="A23" s="289"/>
    </row>
  </sheetData>
  <sheetProtection/>
  <mergeCells count="1">
    <mergeCell ref="A2:C2"/>
  </mergeCells>
  <printOptions horizontalCentered="1" verticalCentered="1"/>
  <pageMargins left="0.2" right="0.2" top="0.2" bottom="0.2" header="0" footer="0"/>
  <pageSetup horizontalDpi="600" verticalDpi="600" orientation="landscape" paperSize="9"/>
</worksheet>
</file>

<file path=xl/worksheets/sheet8.xml><?xml version="1.0" encoding="utf-8"?>
<worksheet xmlns="http://schemas.openxmlformats.org/spreadsheetml/2006/main" xmlns:r="http://schemas.openxmlformats.org/officeDocument/2006/relationships">
  <sheetPr>
    <tabColor indexed="10"/>
  </sheetPr>
  <dimension ref="A1:C28"/>
  <sheetViews>
    <sheetView showZeros="0" workbookViewId="0" topLeftCell="A3">
      <selection activeCell="G16" sqref="G16"/>
    </sheetView>
  </sheetViews>
  <sheetFormatPr defaultColWidth="9.125" defaultRowHeight="14.25"/>
  <cols>
    <col min="1" max="1" width="27.375" style="6" customWidth="1"/>
    <col min="2" max="2" width="13.625" style="7" customWidth="1"/>
    <col min="3" max="3" width="8.375" style="7" customWidth="1"/>
    <col min="4" max="5" width="9.125" style="6" customWidth="1"/>
    <col min="6" max="6" width="20.00390625" style="6" customWidth="1"/>
    <col min="7" max="26" width="9.125" style="6" customWidth="1"/>
    <col min="27" max="41" width="9.00390625" style="6" customWidth="1"/>
    <col min="42" max="42" width="9.00390625" style="0" bestFit="1" customWidth="1"/>
  </cols>
  <sheetData>
    <row r="1" spans="1:3" s="396" customFormat="1" ht="18" customHeight="1">
      <c r="A1" s="131"/>
      <c r="B1" s="398"/>
      <c r="C1" s="399"/>
    </row>
    <row r="2" spans="1:3" ht="20.25" customHeight="1">
      <c r="A2" s="400" t="s">
        <v>100</v>
      </c>
      <c r="B2" s="401"/>
      <c r="C2" s="402"/>
    </row>
    <row r="3" spans="1:3" s="397" customFormat="1" ht="33" customHeight="1">
      <c r="A3" s="236" t="s">
        <v>86</v>
      </c>
      <c r="B3" s="43" t="s">
        <v>74</v>
      </c>
      <c r="C3" s="81" t="s">
        <v>46</v>
      </c>
    </row>
    <row r="4" spans="1:3" ht="18.75" customHeight="1">
      <c r="A4" s="403" t="s">
        <v>101</v>
      </c>
      <c r="B4" s="356"/>
      <c r="C4" s="70" t="s">
        <v>102</v>
      </c>
    </row>
    <row r="5" spans="1:3" ht="18.75" customHeight="1">
      <c r="A5" s="404" t="s">
        <v>103</v>
      </c>
      <c r="B5" s="356"/>
      <c r="C5" s="70" t="s">
        <v>104</v>
      </c>
    </row>
    <row r="6" spans="1:3" ht="18.75" customHeight="1" hidden="1">
      <c r="A6" s="405" t="s">
        <v>105</v>
      </c>
      <c r="B6" s="356"/>
      <c r="C6" s="70"/>
    </row>
    <row r="7" spans="1:3" ht="18.75" customHeight="1">
      <c r="A7" s="404" t="s">
        <v>106</v>
      </c>
      <c r="B7" s="356">
        <v>14203</v>
      </c>
      <c r="C7" s="70" t="s">
        <v>107</v>
      </c>
    </row>
    <row r="8" spans="1:3" ht="18.75" customHeight="1">
      <c r="A8" s="403" t="s">
        <v>108</v>
      </c>
      <c r="B8" s="356">
        <v>1027</v>
      </c>
      <c r="C8" s="70" t="s">
        <v>109</v>
      </c>
    </row>
    <row r="9" spans="1:3" ht="18.75" customHeight="1">
      <c r="A9" s="404" t="s">
        <v>110</v>
      </c>
      <c r="B9" s="356">
        <v>13176</v>
      </c>
      <c r="C9" s="70" t="s">
        <v>111</v>
      </c>
    </row>
    <row r="10" spans="1:3" ht="18.75" customHeight="1">
      <c r="A10" s="406" t="s">
        <v>112</v>
      </c>
      <c r="B10" s="356"/>
      <c r="C10" s="70" t="s">
        <v>113</v>
      </c>
    </row>
    <row r="11" spans="1:3" ht="18.75" customHeight="1">
      <c r="A11" s="404" t="s">
        <v>114</v>
      </c>
      <c r="B11" s="356"/>
      <c r="C11" s="70" t="s">
        <v>115</v>
      </c>
    </row>
    <row r="12" spans="1:3" ht="18.75" customHeight="1">
      <c r="A12" s="407" t="s">
        <v>116</v>
      </c>
      <c r="B12" s="356">
        <v>39723</v>
      </c>
      <c r="C12" s="70" t="s">
        <v>117</v>
      </c>
    </row>
    <row r="13" spans="1:3" ht="18.75" customHeight="1">
      <c r="A13" s="404" t="s">
        <v>118</v>
      </c>
      <c r="B13" s="349">
        <v>38387</v>
      </c>
      <c r="C13" s="70">
        <v>54.7</v>
      </c>
    </row>
    <row r="14" spans="1:3" ht="18.75" customHeight="1">
      <c r="A14" s="404" t="s">
        <v>119</v>
      </c>
      <c r="B14" s="349">
        <v>32403</v>
      </c>
      <c r="C14" s="70">
        <v>30.8</v>
      </c>
    </row>
    <row r="15" spans="1:3" ht="18.75" customHeight="1">
      <c r="A15" s="403" t="s">
        <v>120</v>
      </c>
      <c r="B15" s="356"/>
      <c r="C15" s="70" t="s">
        <v>121</v>
      </c>
    </row>
    <row r="16" spans="1:3" ht="18.75" customHeight="1">
      <c r="A16" s="404" t="s">
        <v>122</v>
      </c>
      <c r="B16" s="70">
        <v>9.7</v>
      </c>
      <c r="C16" s="70" t="s">
        <v>123</v>
      </c>
    </row>
    <row r="17" spans="1:3" ht="18.75" customHeight="1">
      <c r="A17" s="403" t="s">
        <v>124</v>
      </c>
      <c r="B17" s="356">
        <v>752083</v>
      </c>
      <c r="C17" s="70" t="s">
        <v>125</v>
      </c>
    </row>
    <row r="18" spans="1:3" ht="18.75" customHeight="1">
      <c r="A18" s="404" t="s">
        <v>126</v>
      </c>
      <c r="B18" s="356" t="s">
        <v>127</v>
      </c>
      <c r="C18" s="70" t="s">
        <v>128</v>
      </c>
    </row>
    <row r="19" spans="1:3" ht="18.75" customHeight="1" hidden="1">
      <c r="A19" s="408" t="s">
        <v>129</v>
      </c>
      <c r="B19" s="356" t="s">
        <v>130</v>
      </c>
      <c r="C19" s="70" t="s">
        <v>131</v>
      </c>
    </row>
    <row r="20" spans="1:3" ht="18.75" customHeight="1">
      <c r="A20" s="404" t="s">
        <v>132</v>
      </c>
      <c r="B20" s="356" t="s">
        <v>130</v>
      </c>
      <c r="C20" s="70" t="s">
        <v>131</v>
      </c>
    </row>
    <row r="21" spans="1:3" ht="18.75" customHeight="1">
      <c r="A21" s="404" t="s">
        <v>133</v>
      </c>
      <c r="B21" s="356">
        <v>226007</v>
      </c>
      <c r="C21" s="409">
        <v>-50.9</v>
      </c>
    </row>
    <row r="22" spans="1:3" ht="18.75" customHeight="1">
      <c r="A22" s="410" t="s">
        <v>134</v>
      </c>
      <c r="B22" s="356">
        <v>177591.75</v>
      </c>
      <c r="C22" s="409">
        <v>-5.6</v>
      </c>
    </row>
    <row r="23" spans="1:3" ht="18.75" customHeight="1">
      <c r="A23" s="411" t="s">
        <v>135</v>
      </c>
      <c r="B23" s="356">
        <v>154317.75</v>
      </c>
      <c r="C23" s="70">
        <v>-1.6</v>
      </c>
    </row>
    <row r="24" spans="1:3" ht="18.75" customHeight="1">
      <c r="A24" s="410" t="s">
        <v>136</v>
      </c>
      <c r="B24" s="356">
        <v>4739</v>
      </c>
      <c r="C24" s="70">
        <v>-15.7</v>
      </c>
    </row>
    <row r="25" spans="1:3" ht="18.75" customHeight="1">
      <c r="A25" s="411" t="s">
        <v>137</v>
      </c>
      <c r="B25" s="356">
        <v>18535</v>
      </c>
      <c r="C25" s="70">
        <v>-28</v>
      </c>
    </row>
    <row r="26" spans="1:3" ht="18.75" customHeight="1">
      <c r="A26" s="412" t="s">
        <v>138</v>
      </c>
      <c r="B26" s="413">
        <v>16417266.68</v>
      </c>
      <c r="C26" s="414">
        <v>14.8</v>
      </c>
    </row>
    <row r="27" spans="1:3" ht="15">
      <c r="A27" s="415" t="s">
        <v>139</v>
      </c>
      <c r="B27" s="416"/>
      <c r="C27" s="83" t="s">
        <v>140</v>
      </c>
    </row>
    <row r="28" ht="14.25">
      <c r="A28" s="417"/>
    </row>
  </sheetData>
  <sheetProtection/>
  <printOptions horizontalCentered="1" verticalCentered="1"/>
  <pageMargins left="0.2" right="0.2" top="0.2" bottom="0.2" header="0" footer="0"/>
  <pageSetup horizontalDpi="300" verticalDpi="300" orientation="portrait" paperSize="9"/>
</worksheet>
</file>

<file path=xl/worksheets/sheet9.xml><?xml version="1.0" encoding="utf-8"?>
<worksheet xmlns="http://schemas.openxmlformats.org/spreadsheetml/2006/main" xmlns:r="http://schemas.openxmlformats.org/officeDocument/2006/relationships">
  <sheetPr>
    <tabColor rgb="FFFFFF00"/>
  </sheetPr>
  <dimension ref="A1:F24"/>
  <sheetViews>
    <sheetView showZeros="0" workbookViewId="0" topLeftCell="A1">
      <selection activeCell="J6" sqref="J6"/>
    </sheetView>
  </sheetViews>
  <sheetFormatPr defaultColWidth="9.00390625" defaultRowHeight="14.25"/>
  <cols>
    <col min="1" max="1" width="21.25390625" style="367" customWidth="1"/>
    <col min="2" max="2" width="9.375" style="367" customWidth="1"/>
    <col min="3" max="3" width="8.875" style="367" customWidth="1"/>
    <col min="4" max="4" width="6.875" style="367" customWidth="1"/>
    <col min="5" max="5" width="18.25390625" style="367" customWidth="1"/>
    <col min="6" max="6" width="9.375" style="367" bestFit="1" customWidth="1"/>
    <col min="7" max="7" width="9.125" style="367" bestFit="1" customWidth="1"/>
    <col min="8" max="8" width="10.375" style="367" bestFit="1" customWidth="1"/>
    <col min="9" max="53" width="9.125" style="367" bestFit="1" customWidth="1"/>
    <col min="54" max="54" width="9.125" style="368" bestFit="1" customWidth="1"/>
    <col min="55" max="16384" width="9.00390625" style="368" customWidth="1"/>
  </cols>
  <sheetData>
    <row r="1" spans="1:3" ht="18" customHeight="1">
      <c r="A1" s="369"/>
      <c r="B1" s="369"/>
      <c r="C1" s="370"/>
    </row>
    <row r="2" spans="1:6" ht="20.25" customHeight="1">
      <c r="A2" s="371" t="s">
        <v>141</v>
      </c>
      <c r="B2" s="372"/>
      <c r="C2" s="372"/>
      <c r="F2" s="373"/>
    </row>
    <row r="3" spans="1:6" ht="39.75" customHeight="1">
      <c r="A3" s="374" t="s">
        <v>86</v>
      </c>
      <c r="B3" s="375" t="s">
        <v>74</v>
      </c>
      <c r="C3" s="376" t="s">
        <v>46</v>
      </c>
      <c r="F3" s="373"/>
    </row>
    <row r="4" spans="1:6" ht="22.5" customHeight="1">
      <c r="A4" s="377" t="s">
        <v>75</v>
      </c>
      <c r="B4" s="378"/>
      <c r="C4" s="379">
        <v>0.2</v>
      </c>
      <c r="F4" s="373"/>
    </row>
    <row r="5" spans="1:6" ht="22.5" customHeight="1">
      <c r="A5" s="380" t="s">
        <v>142</v>
      </c>
      <c r="B5" s="381"/>
      <c r="C5" s="382">
        <v>6.6</v>
      </c>
      <c r="F5" s="373"/>
    </row>
    <row r="6" spans="1:6" ht="22.5" customHeight="1">
      <c r="A6" s="383" t="s">
        <v>143</v>
      </c>
      <c r="B6" s="384"/>
      <c r="C6" s="384"/>
      <c r="F6" s="373"/>
    </row>
    <row r="7" spans="1:6" ht="22.5" customHeight="1">
      <c r="A7" s="380" t="s">
        <v>48</v>
      </c>
      <c r="B7" s="381"/>
      <c r="C7" s="385" t="s">
        <v>144</v>
      </c>
      <c r="F7" s="373"/>
    </row>
    <row r="8" spans="1:6" ht="22.5" customHeight="1">
      <c r="A8" s="380" t="s">
        <v>49</v>
      </c>
      <c r="B8" s="381"/>
      <c r="C8" s="386" t="s">
        <v>77</v>
      </c>
      <c r="F8" s="373"/>
    </row>
    <row r="9" spans="1:6" ht="22.5" customHeight="1">
      <c r="A9" s="380" t="s">
        <v>145</v>
      </c>
      <c r="B9" s="381"/>
      <c r="C9" s="386" t="s">
        <v>77</v>
      </c>
      <c r="F9" s="373"/>
    </row>
    <row r="10" spans="1:6" ht="22.5" customHeight="1">
      <c r="A10" s="380" t="s">
        <v>50</v>
      </c>
      <c r="B10" s="381"/>
      <c r="C10" s="385" t="s">
        <v>146</v>
      </c>
      <c r="F10" s="373"/>
    </row>
    <row r="11" spans="1:6" ht="22.5" customHeight="1">
      <c r="A11" s="380" t="s">
        <v>147</v>
      </c>
      <c r="B11" s="381"/>
      <c r="C11" s="387"/>
      <c r="F11" s="373"/>
    </row>
    <row r="12" spans="1:6" ht="22.5" customHeight="1">
      <c r="A12" s="380" t="s">
        <v>148</v>
      </c>
      <c r="B12" s="381"/>
      <c r="C12" s="385" t="s">
        <v>149</v>
      </c>
      <c r="F12" s="373"/>
    </row>
    <row r="13" spans="1:6" ht="22.5" customHeight="1">
      <c r="A13" s="380" t="s">
        <v>150</v>
      </c>
      <c r="B13" s="381"/>
      <c r="C13" s="385" t="s">
        <v>151</v>
      </c>
      <c r="F13" s="373"/>
    </row>
    <row r="14" spans="1:6" ht="22.5" customHeight="1">
      <c r="A14" s="380" t="s">
        <v>152</v>
      </c>
      <c r="B14" s="381"/>
      <c r="C14" s="385" t="s">
        <v>153</v>
      </c>
      <c r="F14" s="373"/>
    </row>
    <row r="15" spans="1:6" ht="22.5" customHeight="1">
      <c r="A15" s="380" t="s">
        <v>154</v>
      </c>
      <c r="B15" s="381"/>
      <c r="C15" s="387"/>
      <c r="F15" s="373"/>
    </row>
    <row r="16" spans="1:6" ht="22.5" customHeight="1">
      <c r="A16" s="380" t="s">
        <v>155</v>
      </c>
      <c r="B16" s="381"/>
      <c r="C16" s="388" t="s">
        <v>156</v>
      </c>
      <c r="F16" s="373"/>
    </row>
    <row r="17" spans="1:6" ht="22.5" customHeight="1">
      <c r="A17" s="380" t="s">
        <v>157</v>
      </c>
      <c r="B17" s="381"/>
      <c r="C17" s="385" t="s">
        <v>158</v>
      </c>
      <c r="F17" s="373"/>
    </row>
    <row r="18" spans="1:6" ht="22.5" customHeight="1">
      <c r="A18" s="380" t="s">
        <v>159</v>
      </c>
      <c r="B18" s="381"/>
      <c r="C18" s="385" t="s">
        <v>160</v>
      </c>
      <c r="F18" s="373"/>
    </row>
    <row r="19" spans="1:6" ht="22.5" customHeight="1">
      <c r="A19" s="380" t="s">
        <v>161</v>
      </c>
      <c r="B19" s="381"/>
      <c r="C19" s="389" t="s">
        <v>162</v>
      </c>
      <c r="F19" s="373"/>
    </row>
    <row r="20" spans="1:6" ht="22.5" customHeight="1">
      <c r="A20" s="380" t="s">
        <v>163</v>
      </c>
      <c r="B20" s="381"/>
      <c r="C20" s="389" t="s">
        <v>164</v>
      </c>
      <c r="F20" s="373"/>
    </row>
    <row r="21" spans="1:6" ht="22.5" customHeight="1">
      <c r="A21" s="390" t="s">
        <v>165</v>
      </c>
      <c r="B21" s="387"/>
      <c r="C21" s="385" t="s">
        <v>166</v>
      </c>
      <c r="F21" s="373"/>
    </row>
    <row r="22" spans="1:6" ht="22.5" customHeight="1">
      <c r="A22" s="391" t="s">
        <v>167</v>
      </c>
      <c r="B22" s="392"/>
      <c r="C22" s="393" t="s">
        <v>168</v>
      </c>
      <c r="F22" s="373"/>
    </row>
    <row r="23" spans="1:6" ht="14.25">
      <c r="A23" s="394" t="s">
        <v>169</v>
      </c>
      <c r="B23" s="394"/>
      <c r="C23" s="394"/>
      <c r="D23" s="395"/>
      <c r="F23" s="373"/>
    </row>
    <row r="24" spans="1:6" ht="14.25">
      <c r="A24" s="394"/>
      <c r="B24" s="394"/>
      <c r="C24" s="394"/>
      <c r="D24" s="395"/>
      <c r="F24" s="373"/>
    </row>
  </sheetData>
  <sheetProtection/>
  <mergeCells count="1">
    <mergeCell ref="A23:C24"/>
  </mergeCells>
  <printOptions horizontalCentered="1" verticalCentered="1"/>
  <pageMargins left="0.2" right="0.2" top="0.2" bottom="0.2" header="0" footer="0"/>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spl</dc:creator>
  <cp:keywords/>
  <dc:description/>
  <cp:lastModifiedBy>tjj-hp</cp:lastModifiedBy>
  <dcterms:created xsi:type="dcterms:W3CDTF">2001-07-16T07:50:01Z</dcterms:created>
  <dcterms:modified xsi:type="dcterms:W3CDTF">2020-04-27T07:01:41Z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ReadingLayo">
    <vt:bool>false</vt:bool>
  </property>
  <property fmtid="{D5CDD505-2E9C-101B-9397-08002B2CF9AE}" pid="4" name="KSOProductBuildV">
    <vt:lpwstr>2052-11.1.0.9584</vt:lpwstr>
  </property>
</Properties>
</file>