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15" tabRatio="914" firstSheet="18" activeTab="30"/>
  </bookViews>
  <sheets>
    <sheet name="扉页" sheetId="1" r:id="rId1"/>
    <sheet name="编辑" sheetId="2" r:id="rId2"/>
    <sheet name="编辑说明" sheetId="3" r:id="rId3"/>
    <sheet name="目录" sheetId="4" r:id="rId4"/>
    <sheet name="综合1" sheetId="5" r:id="rId5"/>
    <sheet name="综合2" sheetId="6" r:id="rId6"/>
    <sheet name="GDP3" sheetId="7" r:id="rId7"/>
    <sheet name="产量4" sheetId="8" r:id="rId8"/>
    <sheet name="固投5" sheetId="9" r:id="rId9"/>
    <sheet name="房地产6" sheetId="10" r:id="rId10"/>
    <sheet name="内贸7" sheetId="11" r:id="rId11"/>
    <sheet name="外贸8" sheetId="12" r:id="rId12"/>
    <sheet name="物价9" sheetId="13" r:id="rId13"/>
    <sheet name="财政10" sheetId="14" r:id="rId14"/>
    <sheet name="金融11" sheetId="15" r:id="rId15"/>
    <sheet name="用电量12"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 sheetId="24" r:id="rId24"/>
    <sheet name="四上企业1" sheetId="25" r:id="rId25"/>
    <sheet name="四上企业2" sheetId="26" r:id="rId26"/>
    <sheet name="全省排序1" sheetId="27" r:id="rId27"/>
    <sheet name="全省排序2" sheetId="28" r:id="rId28"/>
    <sheet name="全省排序3" sheetId="29" r:id="rId29"/>
    <sheet name="全省排序4" sheetId="30" r:id="rId30"/>
    <sheet name="全省排序5" sheetId="31" r:id="rId31"/>
    <sheet name="Sheet3" sheetId="32" state="hidden" r:id="rId32"/>
    <sheet name="全省排序6" sheetId="33" state="hidden" r:id="rId33"/>
    <sheet name="全省排序6 (2)" sheetId="34" state="hidden" r:id="rId34"/>
  </sheets>
  <externalReferences>
    <externalReference r:id="rId37"/>
    <externalReference r:id="rId38"/>
  </externalReferences>
  <definedNames/>
  <calcPr fullCalcOnLoad="1"/>
</workbook>
</file>

<file path=xl/sharedStrings.xml><?xml version="1.0" encoding="utf-8"?>
<sst xmlns="http://schemas.openxmlformats.org/spreadsheetml/2006/main" count="738" uniqueCount="355">
  <si>
    <t>内部资料
注意保存</t>
  </si>
  <si>
    <t>牡丹江市统计监测月报</t>
  </si>
  <si>
    <t>牡丹江市统计局</t>
  </si>
  <si>
    <t>国家统计局牡丹江调查队</t>
  </si>
  <si>
    <t>主　　编：厉国伟
副 主 编：李世辉
责任编辑：初宝伟 
编　　辑：孙  丽  
参编人员：李润奇　金  刚
　　　　　刘聪颖　张  宇 
　　　　  孙  楠
　　　　　</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</si>
  <si>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</si>
  <si>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</si>
  <si>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</si>
  <si>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</si>
  <si>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</si>
  <si>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</si>
  <si>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</si>
  <si>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本资料根据2019年财政局、商务局、人民银行、国地税、国家统计局牡丹江调查队等各部门及统计局各有关专业定期统计报表中主要统计指标编辑而成。有关统计范围、口径说明如下：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7.地区生产总值、社会消费品零售总额、城镇居民人均可支配收入、进口资源落地加工比重等指标调查频次为季度。
 </t>
    </r>
    <r>
      <rPr>
        <sz val="11"/>
        <color indexed="10"/>
        <rFont val="仿宋_GB2312"/>
        <family val="3"/>
      </rPr>
      <t xml:space="preserve">  </t>
    </r>
    <r>
      <rPr>
        <sz val="11"/>
        <rFont val="仿宋_GB2312"/>
        <family val="3"/>
      </rPr>
      <t xml:space="preserve">                             
</t>
    </r>
  </si>
  <si>
    <t>目录</t>
  </si>
  <si>
    <t>国民经济主要指标 ………………………………………</t>
  </si>
  <si>
    <t>主要占比指标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</si>
  <si>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</si>
  <si>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</si>
  <si>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</si>
  <si>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</si>
  <si>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</si>
  <si>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</si>
  <si>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</si>
  <si>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</si>
  <si>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</si>
  <si>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</si>
  <si>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</si>
  <si>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</si>
  <si>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</si>
  <si>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</si>
  <si>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</si>
  <si>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</si>
  <si>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</si>
  <si>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 …………………</t>
  </si>
  <si>
    <t>县（市）区四上企业…………………</t>
  </si>
  <si>
    <t>全省各地市地区生产总值 ………………………………</t>
  </si>
  <si>
    <t>全省各地市规上工业………………………………</t>
  </si>
  <si>
    <t>全省各地市固定资产投资…………………</t>
  </si>
  <si>
    <t>全省各地市进出口总额……………………………………</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</si>
  <si>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</si>
  <si>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</si>
  <si>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</si>
  <si>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</si>
  <si>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</si>
  <si>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</si>
  <si>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</si>
  <si>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1-9</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</si>
  <si>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</si>
  <si>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</si>
  <si>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</si>
  <si>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</si>
  <si>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</si>
  <si>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</si>
  <si>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</si>
  <si>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</si>
  <si>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</si>
  <si>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</si>
  <si>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实际直接利用外资额（万美元）</t>
  </si>
  <si>
    <t>社会消费品零售总额</t>
  </si>
  <si>
    <t>进出口总额(亿元）</t>
  </si>
  <si>
    <t>其中:出口</t>
  </si>
  <si>
    <t>　　 进口</t>
  </si>
  <si>
    <t>旅游总人次（万人）</t>
  </si>
  <si>
    <t>旅游总收入（亿元）</t>
  </si>
  <si>
    <t>一般公共预算收入</t>
  </si>
  <si>
    <t>一般公共预算支出</t>
  </si>
  <si>
    <t>税收</t>
  </si>
  <si>
    <t>金融机构存款余额</t>
  </si>
  <si>
    <t>其中：城乡居民储蓄</t>
  </si>
  <si>
    <t>金融机构贷款余额</t>
  </si>
  <si>
    <t>存贷比（%）</t>
  </si>
  <si>
    <t>人均储蓄存款余额</t>
  </si>
  <si>
    <t>城镇居民人均可支配收入(元）</t>
  </si>
  <si>
    <t>市区农村常住居民人均可支配收入（元）</t>
  </si>
  <si>
    <t>居民消费价格总指数（%）</t>
  </si>
  <si>
    <t>（二）主要占比指标</t>
  </si>
  <si>
    <t>1-9月</t>
  </si>
  <si>
    <t>固定资产投资</t>
  </si>
  <si>
    <t>其中：工业投资</t>
  </si>
  <si>
    <t>工业投资占固定资产投资比重(%)</t>
  </si>
  <si>
    <t>持平</t>
  </si>
  <si>
    <t>公共财政预算收入</t>
  </si>
  <si>
    <t>公共财政预算收入中税收收入</t>
  </si>
  <si>
    <t>公共财政预算收入中税收收入比重（%）</t>
  </si>
  <si>
    <t>公共财政预算支出</t>
  </si>
  <si>
    <t>其中：民生支出</t>
  </si>
  <si>
    <t>民生支出占公共财政预算支出比重（%）</t>
  </si>
  <si>
    <t>（三）地区生产总值</t>
  </si>
  <si>
    <t>指       标</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</si>
  <si>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</si>
  <si>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</si>
  <si>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</si>
  <si>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</si>
  <si>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</si>
  <si>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</si>
  <si>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</si>
  <si>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</si>
  <si>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</si>
  <si>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</si>
  <si>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</si>
  <si>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</si>
  <si>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（四）主要工业产品产量</t>
  </si>
  <si>
    <t>大米(吨)</t>
  </si>
  <si>
    <t>651.9</t>
  </si>
  <si>
    <t>精制食用植物油(吨)</t>
  </si>
  <si>
    <t>42.9</t>
  </si>
  <si>
    <t>成品糖(吨)</t>
  </si>
  <si>
    <t>饮料酒(千升)</t>
  </si>
  <si>
    <t>其中:白酒(千升)</t>
  </si>
  <si>
    <t xml:space="preserve">     啤酒(千升)</t>
  </si>
  <si>
    <t>人造板(立方米)</t>
  </si>
  <si>
    <t>50.7</t>
  </si>
  <si>
    <t>实木木地板(平方米)</t>
  </si>
  <si>
    <t>16.8</t>
  </si>
  <si>
    <t>机制纸及纸板(吨)</t>
  </si>
  <si>
    <t>原油加工量(吨)</t>
  </si>
  <si>
    <t>化学药品原药(吨)</t>
  </si>
  <si>
    <t>14.0</t>
  </si>
  <si>
    <t>中成药(吨)</t>
  </si>
  <si>
    <t>橡胶轮胎外胎(条)</t>
  </si>
  <si>
    <t>水泥(吨)</t>
  </si>
  <si>
    <t>13.2</t>
  </si>
  <si>
    <t>金属切削机床(台)</t>
  </si>
  <si>
    <t>电焊机(台)</t>
  </si>
  <si>
    <t>气体压缩机(台)</t>
  </si>
  <si>
    <t>发电量(万千瓦小时)</t>
  </si>
  <si>
    <t>其中:火力发电量</t>
  </si>
  <si>
    <t xml:space="preserve">     水力发电量</t>
  </si>
  <si>
    <t xml:space="preserve">     风力发电量</t>
  </si>
  <si>
    <t>自来水生产量(万立方米)</t>
  </si>
  <si>
    <t>2.6</t>
  </si>
  <si>
    <t>（五）固定资产投资</t>
  </si>
  <si>
    <t>其中:房地产开发</t>
  </si>
  <si>
    <t>按产业分</t>
  </si>
  <si>
    <t xml:space="preserve">  其中:工业</t>
  </si>
  <si>
    <t>按经济类型分</t>
  </si>
  <si>
    <t xml:space="preserve">  国有经济控股</t>
  </si>
  <si>
    <t>18.2</t>
  </si>
  <si>
    <t xml:space="preserve">  民间投资</t>
  </si>
  <si>
    <t>-3.6</t>
  </si>
  <si>
    <t xml:space="preserve">  外商及港澳台投资</t>
  </si>
  <si>
    <t>28</t>
  </si>
  <si>
    <t>按构成分</t>
  </si>
  <si>
    <t xml:space="preserve">  建筑安装工程</t>
  </si>
  <si>
    <t>-1.6</t>
  </si>
  <si>
    <t xml:space="preserve">  设备工器具购置</t>
  </si>
  <si>
    <t>39.8</t>
  </si>
  <si>
    <t xml:space="preserve">  其他费用</t>
  </si>
  <si>
    <t>23.1</t>
  </si>
  <si>
    <t>施工建设项目个数</t>
  </si>
  <si>
    <t>9.5</t>
  </si>
  <si>
    <t>其中:本年新开工项目</t>
  </si>
  <si>
    <t>12.9</t>
  </si>
  <si>
    <t>施工房屋面积(万平方米)</t>
  </si>
  <si>
    <t>其中:住  宅(万平方米)</t>
  </si>
  <si>
    <t>0.4</t>
  </si>
  <si>
    <t>注：国家统计局要求各省自2018年开始不对外公布固定资产投资绝对量</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</si>
  <si>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</si>
  <si>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</si>
  <si>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</si>
  <si>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</si>
  <si>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</si>
  <si>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</si>
  <si>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</si>
  <si>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</si>
  <si>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</si>
  <si>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</si>
  <si>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</si>
  <si>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</si>
  <si>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</si>
  <si>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</si>
  <si>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</si>
  <si>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</si>
  <si>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</si>
  <si>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</si>
  <si>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</si>
  <si>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</si>
  <si>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</si>
  <si>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</si>
  <si>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实际利用外资(万美元)</t>
  </si>
  <si>
    <t xml:space="preserve"> 实际直接利用外资额(万美元)</t>
  </si>
  <si>
    <t>（八）对外经济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</si>
  <si>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</si>
  <si>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</si>
  <si>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</si>
  <si>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</si>
  <si>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</si>
  <si>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</si>
  <si>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</si>
  <si>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</si>
  <si>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</si>
  <si>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</si>
  <si>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</si>
  <si>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</si>
  <si>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</si>
  <si>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</si>
  <si>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</si>
  <si>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</si>
  <si>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</si>
  <si>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</si>
  <si>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</si>
  <si>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（九）物价</t>
  </si>
  <si>
    <t>单位：%</t>
  </si>
  <si>
    <t>9月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</si>
  <si>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</si>
  <si>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</si>
  <si>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</si>
  <si>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</si>
  <si>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</si>
  <si>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</si>
  <si>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</si>
  <si>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</si>
  <si>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</si>
  <si>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</si>
  <si>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</si>
  <si>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</si>
  <si>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</si>
  <si>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</si>
  <si>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</si>
  <si>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</si>
  <si>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</si>
  <si>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</si>
  <si>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</si>
  <si>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企业所得税</t>
  </si>
  <si>
    <t xml:space="preserve">          个人所得税</t>
  </si>
  <si>
    <t xml:space="preserve">          城市维护建设税</t>
  </si>
  <si>
    <t xml:space="preserve">          房产税 </t>
  </si>
  <si>
    <t>八项支出合计</t>
  </si>
  <si>
    <t>其中:一般公共服务支出</t>
  </si>
  <si>
    <t xml:space="preserve">    公共安全支出</t>
  </si>
  <si>
    <t xml:space="preserve">    教育支出</t>
  </si>
  <si>
    <t xml:space="preserve">    科学技术支出</t>
  </si>
  <si>
    <t xml:space="preserve">    社会保障和就业支出</t>
  </si>
  <si>
    <t xml:space="preserve">    医疗卫生与计划生育支出</t>
  </si>
  <si>
    <t xml:space="preserve">    节能环保支出</t>
  </si>
  <si>
    <t xml:space="preserve">    城乡社区支出</t>
  </si>
  <si>
    <t>民生支出（万元）</t>
  </si>
  <si>
    <t>（十一）金融</t>
  </si>
  <si>
    <t>比年初
增减额</t>
  </si>
  <si>
    <t>其中：单位存款</t>
  </si>
  <si>
    <t>其中：储蓄存款</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</si>
  <si>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</si>
  <si>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</si>
  <si>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</si>
  <si>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</si>
  <si>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</si>
  <si>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</si>
  <si>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</si>
  <si>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</si>
  <si>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</si>
  <si>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</si>
  <si>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</si>
  <si>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</si>
  <si>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</si>
  <si>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</si>
  <si>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</si>
  <si>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</si>
  <si>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</si>
  <si>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</si>
  <si>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</si>
  <si>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</si>
  <si>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</si>
  <si>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</si>
  <si>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</si>
  <si>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</si>
  <si>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</si>
  <si>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</si>
  <si>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</si>
  <si>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</si>
  <si>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</si>
  <si>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</si>
  <si>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</si>
  <si>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</si>
  <si>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</si>
  <si>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</si>
  <si>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</si>
  <si>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市  直</t>
  </si>
  <si>
    <t>（三）国内消费和对外贸易</t>
  </si>
  <si>
    <t>社会消费品
零售总额</t>
  </si>
  <si>
    <r>
      <t>1-9</t>
    </r>
    <r>
      <rPr>
        <b/>
        <sz val="12"/>
        <rFont val="宋体"/>
        <family val="0"/>
      </rPr>
      <t>月</t>
    </r>
  </si>
  <si>
    <t>进 出 口
总    额</t>
  </si>
  <si>
    <t>（四）一般公共
预算收入</t>
  </si>
  <si>
    <t>一般公共
预算收入</t>
  </si>
  <si>
    <t>市直单位</t>
  </si>
  <si>
    <t>（五）一般公共预算支出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</si>
  <si>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</si>
  <si>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</si>
  <si>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</si>
  <si>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</si>
  <si>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</si>
  <si>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</si>
  <si>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</si>
  <si>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</si>
  <si>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</si>
  <si>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</si>
  <si>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</si>
  <si>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</si>
  <si>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</si>
  <si>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</si>
  <si>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</si>
  <si>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</si>
  <si>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</si>
  <si>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</si>
  <si>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</si>
  <si>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直接利用
外 资 额
(万美元)</t>
  </si>
  <si>
    <t>中省市直</t>
  </si>
  <si>
    <t>（八）规模以上工业</t>
  </si>
  <si>
    <t>规模以上工
业增加值</t>
  </si>
  <si>
    <t>注：我省自2017年开始不公布工业增加值绝对量</t>
  </si>
  <si>
    <t>（九）四上企业（一）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</si>
  <si>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</si>
  <si>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</si>
  <si>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</si>
  <si>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</si>
  <si>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</si>
  <si>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</si>
  <si>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</si>
  <si>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</si>
  <si>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</si>
  <si>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</si>
  <si>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</si>
  <si>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三、全省各地市主要经济指标</t>
  </si>
  <si>
    <t>地区生
产总值</t>
  </si>
  <si>
    <t>增速
位次</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</si>
  <si>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</si>
  <si>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</si>
  <si>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</si>
  <si>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</si>
  <si>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</si>
  <si>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</si>
  <si>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</si>
  <si>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</si>
  <si>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</si>
  <si>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</si>
  <si>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</si>
  <si>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</si>
  <si>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</si>
  <si>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</si>
  <si>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</si>
  <si>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</si>
  <si>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</si>
  <si>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</si>
  <si>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（三）投资</t>
  </si>
  <si>
    <t>固定资
产投资</t>
  </si>
  <si>
    <t>（四）对外贸易</t>
  </si>
  <si>
    <t>进出口
总  额</t>
  </si>
  <si>
    <t>（五）国内消费</t>
  </si>
  <si>
    <t>（六）居民收入</t>
  </si>
  <si>
    <t>单位：元</t>
  </si>
  <si>
    <t>城镇居民人均可支配收入</t>
  </si>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</sst>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_ "/>
    <numFmt numFmtId="180" formatCode="0.0_ "/>
    <numFmt numFmtId="181" formatCode="0.00_ "/>
    <numFmt numFmtId="182" formatCode="0;[Red]0"/>
  </numFmts>
  <fonts count="97">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1"/>
      <name val="仿宋_GB2312"/>
      <family val="3"/>
    </font>
    <font>
      <sz val="9"/>
      <color indexed="63"/>
      <name val="Times New Roman"/>
      <family val="1"/>
    </font>
    <font>
      <sz val="12"/>
      <color indexed="10"/>
      <name val="Times New Roman"/>
      <family val="1"/>
    </font>
    <font>
      <b/>
      <sz val="12"/>
      <name val="宋体"/>
      <family val="0"/>
    </font>
    <font>
      <b/>
      <sz val="12"/>
      <color indexed="10"/>
      <name val="宋体"/>
      <family val="0"/>
    </font>
    <font>
      <sz val="10"/>
      <name val="Arial"/>
      <family val="2"/>
    </font>
    <font>
      <b/>
      <sz val="10"/>
      <name val="Arial"/>
      <family val="2"/>
    </font>
    <font>
      <sz val="12"/>
      <color indexed="8"/>
      <name val="宋体"/>
      <family val="0"/>
    </font>
    <font>
      <sz val="9"/>
      <color indexed="8"/>
      <name val="Times New Roman"/>
      <family val="1"/>
    </font>
    <font>
      <sz val="12"/>
      <name val="仿宋_GB2312"/>
      <family val="3"/>
    </font>
    <font>
      <b/>
      <sz val="12"/>
      <name val="楷体_GB2312"/>
      <family val="3"/>
    </font>
    <font>
      <sz val="11"/>
      <name val="Times New Roman"/>
      <family val="1"/>
    </font>
    <font>
      <sz val="11"/>
      <name val="宋体"/>
      <family val="0"/>
    </font>
    <font>
      <b/>
      <sz val="11"/>
      <name val="宋体"/>
      <family val="0"/>
    </font>
    <font>
      <b/>
      <sz val="12"/>
      <color indexed="10"/>
      <name val="楷体_GB2312"/>
      <family val="3"/>
    </font>
    <font>
      <b/>
      <sz val="12"/>
      <name val="仿宋_GB2312"/>
      <family val="3"/>
    </font>
    <font>
      <b/>
      <sz val="12"/>
      <name val="Times New Roman"/>
      <family val="1"/>
    </font>
    <font>
      <sz val="12"/>
      <color indexed="10"/>
      <name val="仿宋_GB2312"/>
      <family val="3"/>
    </font>
    <font>
      <sz val="12"/>
      <color indexed="8"/>
      <name val="Times New Roman"/>
      <family val="1"/>
    </font>
    <font>
      <sz val="11"/>
      <color indexed="10"/>
      <name val="楷体_GB2312"/>
      <family val="3"/>
    </font>
    <font>
      <sz val="10"/>
      <color indexed="8"/>
      <name val="宋体"/>
      <family val="0"/>
    </font>
    <font>
      <sz val="9"/>
      <name val="仿宋_GB2312"/>
      <family val="3"/>
    </font>
    <font>
      <sz val="9"/>
      <name val="宋体"/>
      <family val="0"/>
    </font>
    <font>
      <sz val="10"/>
      <name val="Times New Roman"/>
      <family val="1"/>
    </font>
    <font>
      <sz val="12"/>
      <color indexed="9"/>
      <name val="仿宋_GB2312"/>
      <family val="3"/>
    </font>
    <font>
      <sz val="12"/>
      <name val="仿宋"/>
      <family val="3"/>
    </font>
    <font>
      <sz val="10"/>
      <name val="宋体"/>
      <family val="0"/>
    </font>
    <font>
      <sz val="9.5"/>
      <name val="仿宋_GB2312"/>
      <family val="3"/>
    </font>
    <font>
      <b/>
      <sz val="9"/>
      <name val="仿宋_GB2312"/>
      <family val="3"/>
    </font>
    <font>
      <sz val="8"/>
      <name val="宋体"/>
      <family val="0"/>
    </font>
    <font>
      <sz val="10"/>
      <color indexed="10"/>
      <name val="楷体_GB2312"/>
      <family val="3"/>
    </font>
    <font>
      <sz val="10"/>
      <color indexed="8"/>
      <name val="Times New Roman"/>
      <family val="1"/>
    </font>
    <font>
      <b/>
      <sz val="11"/>
      <color indexed="10"/>
      <name val="楷体_GB2312"/>
      <family val="3"/>
    </font>
    <font>
      <sz val="10"/>
      <color indexed="8"/>
      <name val="仿宋_GB2312"/>
      <family val="3"/>
    </font>
    <font>
      <sz val="9"/>
      <color indexed="8"/>
      <name val="仿宋_GB2312"/>
      <family val="3"/>
    </font>
    <font>
      <b/>
      <sz val="9"/>
      <color indexed="8"/>
      <name val="宋体"/>
      <family val="0"/>
    </font>
    <font>
      <b/>
      <sz val="10"/>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52"/>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0"/>
      <name val="Helv"/>
      <family val="2"/>
    </font>
    <font>
      <b/>
      <sz val="10"/>
      <name val="MS Sans Serif"/>
      <family val="2"/>
    </font>
    <font>
      <sz val="11"/>
      <color indexed="17"/>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sz val="11"/>
      <color indexed="10"/>
      <name val="仿宋_GB2312"/>
      <family val="3"/>
    </font>
    <font>
      <sz val="12"/>
      <color rgb="FFFF0000"/>
      <name val="宋体"/>
      <family val="0"/>
    </font>
    <font>
      <sz val="10"/>
      <color rgb="FFFF0000"/>
      <name val="仿宋_GB2312"/>
      <family val="3"/>
    </font>
    <font>
      <sz val="9"/>
      <color rgb="FF333333"/>
      <name val="Times New Roman"/>
      <family val="1"/>
    </font>
    <font>
      <sz val="12"/>
      <color theme="1"/>
      <name val="宋体"/>
      <family val="0"/>
    </font>
    <font>
      <sz val="10"/>
      <color theme="1"/>
      <name val="Calibri"/>
      <family val="0"/>
    </font>
    <font>
      <sz val="9"/>
      <color theme="1"/>
      <name val="Times New Roman"/>
      <family val="1"/>
    </font>
    <font>
      <sz val="10"/>
      <color rgb="FFFF0000"/>
      <name val="楷体_GB2312"/>
      <family val="3"/>
    </font>
    <font>
      <sz val="10"/>
      <color theme="1"/>
      <name val="仿宋_GB2312"/>
      <family val="3"/>
    </font>
    <font>
      <sz val="9"/>
      <color theme="1"/>
      <name val="仿宋_GB2312"/>
      <family val="3"/>
    </font>
    <font>
      <sz val="12"/>
      <color rgb="FFFF0000"/>
      <name val="Calibri"/>
      <family val="0"/>
    </font>
    <font>
      <b/>
      <sz val="9"/>
      <color theme="1"/>
      <name val="宋体"/>
      <family val="0"/>
    </font>
    <font>
      <b/>
      <sz val="10"/>
      <color rgb="FF000000"/>
      <name val="宋体"/>
      <family val="0"/>
    </font>
    <font>
      <sz val="9"/>
      <color rgb="FFFF0000"/>
      <name val="Times New Roman"/>
      <family val="1"/>
    </font>
    <font>
      <sz val="9"/>
      <color rgb="FF000000"/>
      <name val="Times New Roman"/>
      <family val="1"/>
    </font>
    <font>
      <b/>
      <sz val="11"/>
      <color theme="1"/>
      <name val="楷体_GB2312"/>
      <family val="3"/>
    </font>
    <font>
      <sz val="11"/>
      <color theme="1"/>
      <name val="楷体_GB2312"/>
      <family val="3"/>
    </font>
    <font>
      <b/>
      <sz val="10"/>
      <color theme="1"/>
      <name val="宋体"/>
      <family val="0"/>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2"/>
        <bgColor indexed="64"/>
      </patternFill>
    </fill>
    <fill>
      <patternFill patternType="solid">
        <fgColor rgb="FFFFFFFF"/>
        <bgColor indexed="64"/>
      </patternFill>
    </fill>
    <fill>
      <patternFill patternType="solid">
        <fgColor indexed="4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right/>
      <top style="medium"/>
      <bottom style="medium"/>
    </border>
    <border>
      <left/>
      <right/>
      <top style="medium"/>
      <bottom/>
    </border>
    <border>
      <left/>
      <right/>
      <top/>
      <bottom style="medium"/>
    </border>
    <border>
      <left>
        <color indexed="63"/>
      </left>
      <right>
        <color indexed="63"/>
      </right>
      <top style="medium"/>
      <bottom/>
    </border>
    <border>
      <left>
        <color indexed="63"/>
      </left>
      <right>
        <color indexed="63"/>
      </right>
      <top>
        <color indexed="63"/>
      </top>
      <bottom style="medium">
        <color rgb="FF000000"/>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1" fillId="2" borderId="1" applyNumberFormat="0" applyAlignment="0" applyProtection="0"/>
    <xf numFmtId="0" fontId="21" fillId="0" borderId="0">
      <alignment/>
      <protection/>
    </xf>
    <xf numFmtId="177" fontId="0" fillId="0" borderId="0" applyFont="0" applyFill="0" applyBorder="0" applyAlignment="0" applyProtection="0"/>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60" fillId="3" borderId="0" applyNumberFormat="0" applyBorder="0" applyAlignment="0" applyProtection="0"/>
    <xf numFmtId="0" fontId="21" fillId="0" borderId="0">
      <alignment/>
      <protection/>
    </xf>
    <xf numFmtId="41" fontId="0" fillId="0" borderId="0" applyFont="0" applyFill="0" applyBorder="0" applyAlignment="0" applyProtection="0"/>
    <xf numFmtId="0" fontId="60" fillId="4" borderId="0" applyNumberFormat="0" applyBorder="0" applyAlignment="0" applyProtection="0"/>
    <xf numFmtId="0" fontId="77" fillId="5" borderId="0" applyNumberFormat="0" applyBorder="0" applyAlignment="0" applyProtection="0"/>
    <xf numFmtId="43" fontId="0" fillId="0" borderId="0" applyFont="0" applyFill="0" applyBorder="0" applyAlignment="0" applyProtection="0"/>
    <xf numFmtId="0" fontId="64" fillId="4" borderId="0" applyNumberFormat="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pplyNumberFormat="0" applyFill="0" applyBorder="0" applyAlignment="0" applyProtection="0"/>
    <xf numFmtId="0" fontId="21" fillId="0" borderId="0">
      <alignment/>
      <protection/>
    </xf>
    <xf numFmtId="0" fontId="7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64" fillId="7" borderId="0" applyNumberFormat="0" applyBorder="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72" fillId="0" borderId="0">
      <alignment/>
      <protection/>
    </xf>
    <xf numFmtId="0" fontId="68" fillId="0" borderId="0" applyNumberFormat="0" applyFill="0" applyBorder="0" applyAlignment="0" applyProtection="0"/>
    <xf numFmtId="0" fontId="21" fillId="0" borderId="0">
      <alignment vertical="center"/>
      <protection/>
    </xf>
    <xf numFmtId="0" fontId="21" fillId="0" borderId="0">
      <alignment/>
      <protection/>
    </xf>
    <xf numFmtId="0" fontId="75" fillId="0" borderId="0" applyNumberFormat="0" applyFill="0" applyBorder="0" applyAlignment="0" applyProtection="0"/>
    <xf numFmtId="0" fontId="65" fillId="0" borderId="3" applyNumberFormat="0" applyFill="0" applyAlignment="0" applyProtection="0"/>
    <xf numFmtId="0" fontId="61" fillId="0" borderId="4" applyNumberFormat="0" applyFill="0" applyAlignment="0" applyProtection="0"/>
    <xf numFmtId="0" fontId="0" fillId="0" borderId="0">
      <alignment vertical="center"/>
      <protection/>
    </xf>
    <xf numFmtId="0" fontId="64" fillId="8" borderId="0" applyNumberFormat="0" applyBorder="0" applyAlignment="0" applyProtection="0"/>
    <xf numFmtId="0" fontId="67" fillId="0" borderId="5" applyNumberFormat="0" applyFill="0" applyAlignment="0" applyProtection="0"/>
    <xf numFmtId="0" fontId="21" fillId="0" borderId="0">
      <alignment vertical="center"/>
      <protection/>
    </xf>
    <xf numFmtId="0" fontId="63" fillId="9" borderId="6" applyNumberFormat="0" applyAlignment="0" applyProtection="0"/>
    <xf numFmtId="0" fontId="21" fillId="0" borderId="0">
      <alignment vertical="center"/>
      <protection/>
    </xf>
    <xf numFmtId="0" fontId="64" fillId="10" borderId="0" applyNumberFormat="0" applyBorder="0" applyAlignment="0" applyProtection="0"/>
    <xf numFmtId="0" fontId="21" fillId="0" borderId="0">
      <alignment/>
      <protection/>
    </xf>
    <xf numFmtId="0" fontId="62" fillId="9" borderId="1" applyNumberFormat="0" applyAlignment="0" applyProtection="0"/>
    <xf numFmtId="0" fontId="59" fillId="11" borderId="7" applyNumberFormat="0" applyAlignment="0" applyProtection="0"/>
    <xf numFmtId="0" fontId="60" fillId="2" borderId="0" applyNumberFormat="0" applyBorder="0" applyAlignment="0" applyProtection="0"/>
    <xf numFmtId="0" fontId="64" fillId="12" borderId="0" applyNumberFormat="0" applyBorder="0" applyAlignment="0" applyProtection="0"/>
    <xf numFmtId="0" fontId="78" fillId="0" borderId="8" applyNumberFormat="0" applyFill="0" applyAlignment="0" applyProtection="0"/>
    <xf numFmtId="0" fontId="66" fillId="0" borderId="9" applyNumberFormat="0" applyFill="0" applyAlignment="0" applyProtection="0"/>
    <xf numFmtId="0" fontId="74" fillId="3" borderId="0" applyNumberFormat="0" applyBorder="0" applyAlignment="0" applyProtection="0"/>
    <xf numFmtId="0" fontId="70" fillId="13" borderId="0" applyNumberFormat="0" applyBorder="0" applyAlignment="0" applyProtection="0"/>
    <xf numFmtId="0" fontId="60" fillId="14" borderId="0" applyNumberFormat="0" applyBorder="0" applyAlignment="0" applyProtection="0"/>
    <xf numFmtId="0" fontId="6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5" borderId="0" applyNumberFormat="0" applyBorder="0" applyAlignment="0" applyProtection="0"/>
    <xf numFmtId="0" fontId="60" fillId="7" borderId="0" applyNumberFormat="0" applyBorder="0" applyAlignment="0" applyProtection="0"/>
    <xf numFmtId="0" fontId="64" fillId="18" borderId="0" applyNumberFormat="0" applyBorder="0" applyAlignment="0" applyProtection="0"/>
    <xf numFmtId="0" fontId="21" fillId="0" borderId="0">
      <alignment/>
      <protection/>
    </xf>
    <xf numFmtId="0" fontId="64" fillId="10"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4" fillId="20" borderId="0" applyNumberFormat="0" applyBorder="0" applyAlignment="0" applyProtection="0"/>
    <xf numFmtId="0" fontId="60" fillId="17"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 fillId="0" borderId="0">
      <alignment/>
      <protection/>
    </xf>
    <xf numFmtId="0" fontId="60" fillId="22" borderId="0" applyNumberFormat="0" applyBorder="0" applyAlignment="0" applyProtection="0"/>
    <xf numFmtId="0" fontId="64" fillId="23" borderId="0" applyNumberFormat="0" applyBorder="0" applyAlignment="0" applyProtection="0"/>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72" fillId="0" borderId="0">
      <alignment/>
      <protection/>
    </xf>
    <xf numFmtId="0" fontId="21" fillId="0" borderId="0">
      <alignment vertical="center"/>
      <protection/>
    </xf>
    <xf numFmtId="0" fontId="0" fillId="0" borderId="0">
      <alignment/>
      <protection/>
    </xf>
    <xf numFmtId="0" fontId="73" fillId="0" borderId="0" applyNumberFormat="0" applyFill="0" applyBorder="0" applyAlignment="0" applyProtection="0"/>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72" fillId="0" borderId="0">
      <alignment/>
      <protection/>
    </xf>
    <xf numFmtId="0" fontId="0" fillId="0" borderId="0">
      <alignment/>
      <protection/>
    </xf>
  </cellStyleXfs>
  <cellXfs count="524">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80"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9" fillId="0" borderId="11" xfId="0" applyFont="1" applyBorder="1" applyAlignment="1">
      <alignment horizontal="right" vertical="center"/>
    </xf>
    <xf numFmtId="0" fontId="81" fillId="0" borderId="10" xfId="0" applyFont="1" applyFill="1" applyBorder="1" applyAlignment="1">
      <alignment horizontal="right" vertical="center"/>
    </xf>
    <xf numFmtId="0" fontId="9" fillId="0" borderId="11" xfId="0" applyFont="1" applyBorder="1" applyAlignment="1">
      <alignment horizontal="center" vertical="center"/>
    </xf>
    <xf numFmtId="179" fontId="12" fillId="0" borderId="0" xfId="0" applyNumberFormat="1" applyFont="1" applyAlignment="1">
      <alignment vertical="center"/>
    </xf>
    <xf numFmtId="180" fontId="12" fillId="0" borderId="0" xfId="0" applyNumberFormat="1" applyFont="1" applyAlignment="1">
      <alignment vertical="center"/>
    </xf>
    <xf numFmtId="179" fontId="13" fillId="0" borderId="12" xfId="0" applyNumberFormat="1" applyFont="1" applyFill="1" applyBorder="1" applyAlignment="1">
      <alignment horizontal="right" vertical="center"/>
    </xf>
    <xf numFmtId="179" fontId="16" fillId="0" borderId="0" xfId="0" applyNumberFormat="1" applyFont="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Fill="1" applyBorder="1" applyAlignment="1">
      <alignment horizontal="right" vertical="center"/>
    </xf>
    <xf numFmtId="0" fontId="12"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180" fontId="15" fillId="0" borderId="0" xfId="0" applyNumberFormat="1" applyFont="1" applyBorder="1" applyAlignment="1">
      <alignment vertical="center"/>
    </xf>
    <xf numFmtId="180" fontId="15" fillId="0" borderId="0" xfId="0" applyNumberFormat="1" applyFont="1" applyFill="1" applyBorder="1" applyAlignment="1">
      <alignment horizontal="right" vertical="center"/>
    </xf>
    <xf numFmtId="0" fontId="15" fillId="0" borderId="0" xfId="0" applyFont="1" applyAlignment="1">
      <alignment vertical="center"/>
    </xf>
    <xf numFmtId="180" fontId="12" fillId="0" borderId="0" xfId="0" applyNumberFormat="1" applyFont="1" applyFill="1" applyBorder="1" applyAlignment="1">
      <alignment vertical="center"/>
    </xf>
    <xf numFmtId="180" fontId="12" fillId="0" borderId="10" xfId="0" applyNumberFormat="1" applyFont="1" applyBorder="1" applyAlignment="1">
      <alignment vertical="center"/>
    </xf>
    <xf numFmtId="180" fontId="12" fillId="0" borderId="10" xfId="0" applyNumberFormat="1" applyFont="1" applyFill="1" applyBorder="1" applyAlignment="1">
      <alignment horizontal="right" vertical="center"/>
    </xf>
    <xf numFmtId="0" fontId="12" fillId="0" borderId="10" xfId="0" applyFont="1" applyBorder="1" applyAlignment="1">
      <alignment vertical="center"/>
    </xf>
    <xf numFmtId="0" fontId="82" fillId="0" borderId="0" xfId="0" applyFont="1" applyBorder="1" applyAlignment="1">
      <alignment horizontal="right" vertical="center"/>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18" fillId="0" borderId="0" xfId="0" applyFont="1" applyAlignment="1">
      <alignment vertical="center"/>
    </xf>
    <xf numFmtId="0" fontId="19" fillId="25" borderId="0" xfId="0" applyFont="1" applyFill="1" applyAlignment="1">
      <alignment horizontal="left" vertical="center"/>
    </xf>
    <xf numFmtId="0" fontId="20" fillId="25" borderId="0" xfId="0" applyFont="1" applyFill="1" applyAlignment="1">
      <alignment horizontal="left" vertical="center"/>
    </xf>
    <xf numFmtId="0" fontId="5" fillId="0" borderId="10" xfId="0" applyFont="1" applyFill="1" applyBorder="1" applyAlignment="1">
      <alignment vertical="center"/>
    </xf>
    <xf numFmtId="0" fontId="9" fillId="0" borderId="11" xfId="0" applyFont="1" applyBorder="1" applyAlignment="1">
      <alignment vertical="center" wrapText="1"/>
    </xf>
    <xf numFmtId="0" fontId="0" fillId="0" borderId="0" xfId="0" applyFill="1" applyBorder="1" applyAlignment="1">
      <alignment/>
    </xf>
    <xf numFmtId="180" fontId="12" fillId="0" borderId="12" xfId="0" applyNumberFormat="1" applyFont="1" applyBorder="1" applyAlignment="1">
      <alignment horizontal="right" vertical="center"/>
    </xf>
    <xf numFmtId="0" fontId="21" fillId="0" borderId="0" xfId="0" applyFont="1" applyFill="1" applyBorder="1" applyAlignment="1">
      <alignment/>
    </xf>
    <xf numFmtId="181" fontId="0" fillId="0" borderId="0" xfId="0" applyNumberFormat="1" applyFont="1" applyAlignment="1">
      <alignment vertical="center"/>
    </xf>
    <xf numFmtId="180" fontId="12" fillId="0" borderId="0" xfId="0" applyNumberFormat="1" applyFont="1" applyAlignment="1">
      <alignment vertical="center" wrapText="1"/>
    </xf>
    <xf numFmtId="0" fontId="22" fillId="0" borderId="0" xfId="0" applyFont="1" applyFill="1" applyBorder="1" applyAlignment="1">
      <alignment/>
    </xf>
    <xf numFmtId="180" fontId="12" fillId="0" borderId="10" xfId="0" applyNumberFormat="1" applyFont="1" applyBorder="1" applyAlignment="1">
      <alignment vertical="center"/>
    </xf>
    <xf numFmtId="180" fontId="12" fillId="0" borderId="10" xfId="0" applyNumberFormat="1" applyFont="1" applyBorder="1" applyAlignment="1">
      <alignment vertical="center" wrapText="1"/>
    </xf>
    <xf numFmtId="0" fontId="18"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xf>
    <xf numFmtId="178" fontId="9" fillId="0" borderId="13" xfId="0" applyNumberFormat="1" applyFont="1" applyFill="1" applyBorder="1" applyAlignment="1">
      <alignment horizontal="center" vertical="center" wrapText="1"/>
    </xf>
    <xf numFmtId="178" fontId="9" fillId="0" borderId="13" xfId="0" applyNumberFormat="1" applyFont="1" applyFill="1" applyBorder="1" applyAlignment="1">
      <alignment horizontal="left" vertical="center" wrapText="1"/>
    </xf>
    <xf numFmtId="0" fontId="7" fillId="0" borderId="14" xfId="0" applyFont="1" applyFill="1" applyBorder="1" applyAlignment="1">
      <alignment vertical="center" wrapText="1"/>
    </xf>
    <xf numFmtId="0" fontId="12" fillId="0" borderId="14" xfId="0" applyNumberFormat="1" applyFont="1" applyFill="1" applyBorder="1" applyAlignment="1">
      <alignment horizontal="right" vertical="center"/>
    </xf>
    <xf numFmtId="180" fontId="12" fillId="0" borderId="14" xfId="0" applyNumberFormat="1" applyFont="1" applyFill="1" applyBorder="1" applyAlignment="1">
      <alignment vertical="center"/>
    </xf>
    <xf numFmtId="0" fontId="12" fillId="0" borderId="14"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12" fillId="0" borderId="0" xfId="0" applyFont="1" applyFill="1" applyBorder="1" applyAlignment="1">
      <alignment horizontal="center" vertical="center"/>
    </xf>
    <xf numFmtId="0" fontId="7" fillId="0" borderId="15" xfId="0" applyFont="1" applyFill="1" applyBorder="1" applyAlignment="1">
      <alignment vertical="center" wrapText="1"/>
    </xf>
    <xf numFmtId="0"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0" fontId="12" fillId="0" borderId="15" xfId="0" applyFont="1" applyFill="1" applyBorder="1" applyAlignment="1">
      <alignment horizontal="center" vertical="center"/>
    </xf>
    <xf numFmtId="0" fontId="0" fillId="0" borderId="15" xfId="0" applyFont="1" applyFill="1" applyBorder="1" applyAlignment="1">
      <alignment vertical="center"/>
    </xf>
    <xf numFmtId="0" fontId="12" fillId="0" borderId="10" xfId="0" applyFont="1" applyBorder="1" applyAlignment="1">
      <alignment horizontal="center" vertical="center"/>
    </xf>
    <xf numFmtId="0" fontId="5" fillId="0" borderId="0" xfId="0" applyFont="1" applyFill="1" applyAlignment="1">
      <alignment horizontal="center" vertical="center"/>
    </xf>
    <xf numFmtId="0" fontId="9" fillId="0" borderId="13" xfId="0" applyFont="1" applyFill="1" applyBorder="1" applyAlignment="1">
      <alignment horizontal="left" vertical="center" wrapText="1"/>
    </xf>
    <xf numFmtId="0" fontId="10" fillId="0" borderId="13" xfId="0" applyFont="1" applyFill="1" applyBorder="1" applyAlignment="1">
      <alignment horizontal="center" vertical="center"/>
    </xf>
    <xf numFmtId="179" fontId="12" fillId="0" borderId="14" xfId="0" applyNumberFormat="1" applyFont="1" applyFill="1" applyBorder="1" applyAlignment="1">
      <alignment horizontal="right" vertical="center"/>
    </xf>
    <xf numFmtId="180" fontId="12" fillId="0" borderId="0" xfId="0" applyNumberFormat="1" applyFont="1" applyFill="1" applyBorder="1" applyAlignment="1">
      <alignmen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7" fillId="0" borderId="15" xfId="0" applyFont="1" applyFill="1" applyBorder="1" applyAlignment="1">
      <alignment vertical="center"/>
    </xf>
    <xf numFmtId="0" fontId="12" fillId="0" borderId="15" xfId="0" applyFont="1" applyFill="1" applyBorder="1" applyAlignment="1">
      <alignment vertical="center" wrapText="1"/>
    </xf>
    <xf numFmtId="0" fontId="83" fillId="0" borderId="0" xfId="0" applyFont="1" applyAlignment="1">
      <alignment/>
    </xf>
    <xf numFmtId="0" fontId="19" fillId="0" borderId="0" xfId="0" applyFont="1" applyFill="1" applyAlignment="1">
      <alignment horizontal="left" vertical="center"/>
    </xf>
    <xf numFmtId="0" fontId="5" fillId="0" borderId="10" xfId="0" applyFont="1" applyFill="1" applyBorder="1" applyAlignment="1">
      <alignment horizontal="left" vertical="center"/>
    </xf>
    <xf numFmtId="178" fontId="11"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24"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Alignment="1">
      <alignment horizontal="center" vertical="center" wrapText="1"/>
    </xf>
    <xf numFmtId="0" fontId="7" fillId="0" borderId="0" xfId="0" applyFont="1" applyBorder="1" applyAlignment="1">
      <alignment horizontal="lef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7" fillId="0" borderId="0" xfId="0" applyFont="1" applyBorder="1" applyAlignment="1">
      <alignment horizontal="left" vertical="center" wrapText="1"/>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19" fillId="0" borderId="11" xfId="0" applyFont="1" applyBorder="1" applyAlignment="1">
      <alignment vertical="center" wrapText="1"/>
    </xf>
    <xf numFmtId="0" fontId="19" fillId="0" borderId="11" xfId="0" applyFont="1" applyBorder="1" applyAlignment="1">
      <alignment horizontal="center" vertical="center"/>
    </xf>
    <xf numFmtId="178" fontId="19" fillId="0" borderId="11"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0" xfId="0" applyFont="1" applyAlignment="1">
      <alignment/>
    </xf>
    <xf numFmtId="180" fontId="12" fillId="0" borderId="0" xfId="0" applyNumberFormat="1" applyFont="1" applyAlignment="1">
      <alignment/>
    </xf>
    <xf numFmtId="0" fontId="25" fillId="0" borderId="0" xfId="0" applyFont="1" applyBorder="1" applyAlignment="1">
      <alignment vertical="center" wrapText="1"/>
    </xf>
    <xf numFmtId="0" fontId="25" fillId="0" borderId="0" xfId="0" applyFont="1" applyBorder="1" applyAlignment="1">
      <alignmen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25" fillId="0" borderId="0" xfId="0" applyFont="1" applyBorder="1" applyAlignment="1">
      <alignment vertical="center" wrapText="1"/>
    </xf>
    <xf numFmtId="179" fontId="24" fillId="0" borderId="0" xfId="0" applyNumberFormat="1" applyFont="1" applyBorder="1" applyAlignment="1">
      <alignment horizontal="right" vertical="center"/>
    </xf>
    <xf numFmtId="180" fontId="24" fillId="0" borderId="0" xfId="0" applyNumberFormat="1" applyFont="1" applyBorder="1" applyAlignment="1">
      <alignment horizontal="right" vertical="center"/>
    </xf>
    <xf numFmtId="0" fontId="9" fillId="0" borderId="16" xfId="0" applyFont="1" applyBorder="1" applyAlignment="1">
      <alignment vertical="center" wrapText="1"/>
    </xf>
    <xf numFmtId="0" fontId="10" fillId="0" borderId="16" xfId="0" applyFont="1" applyBorder="1" applyAlignment="1">
      <alignment horizontal="center" vertical="center"/>
    </xf>
    <xf numFmtId="178" fontId="11" fillId="0" borderId="16" xfId="0" applyNumberFormat="1" applyFont="1" applyBorder="1" applyAlignment="1">
      <alignment horizontal="center" vertical="center" wrapText="1"/>
    </xf>
    <xf numFmtId="0" fontId="0"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12" fillId="0" borderId="0" xfId="0" applyFont="1" applyFill="1" applyBorder="1" applyAlignment="1">
      <alignment vertical="center"/>
    </xf>
    <xf numFmtId="182"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6" fillId="0" borderId="0" xfId="0" applyFont="1" applyFill="1" applyAlignment="1">
      <alignment horizontal="left" vertical="center"/>
    </xf>
    <xf numFmtId="0" fontId="19" fillId="0" borderId="11" xfId="0" applyFont="1" applyBorder="1" applyAlignment="1">
      <alignment horizontal="left" vertical="center" wrapText="1"/>
    </xf>
    <xf numFmtId="0" fontId="25"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5"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5"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16" fillId="0" borderId="0" xfId="0" applyNumberFormat="1" applyFont="1" applyBorder="1" applyAlignment="1">
      <alignment horizontal="left" vertical="center"/>
    </xf>
    <xf numFmtId="179" fontId="27" fillId="0" borderId="0" xfId="0" applyNumberFormat="1" applyFont="1" applyBorder="1" applyAlignment="1">
      <alignment vertical="center"/>
    </xf>
    <xf numFmtId="180" fontId="27" fillId="0" borderId="0" xfId="0" applyNumberFormat="1" applyFont="1" applyBorder="1" applyAlignment="1">
      <alignment vertical="center"/>
    </xf>
    <xf numFmtId="0" fontId="28" fillId="0" borderId="0" xfId="0" applyFont="1" applyAlignment="1">
      <alignment vertical="center"/>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178" fontId="29" fillId="0" borderId="11" xfId="0" applyNumberFormat="1" applyFont="1" applyBorder="1" applyAlignment="1">
      <alignment horizontal="center" vertical="center" wrapText="1"/>
    </xf>
    <xf numFmtId="0" fontId="16" fillId="0" borderId="12" xfId="0" applyFont="1" applyBorder="1" applyAlignment="1">
      <alignment horizontal="left" vertical="center" wrapText="1"/>
    </xf>
    <xf numFmtId="179" fontId="27" fillId="0" borderId="12" xfId="0" applyNumberFormat="1" applyFont="1" applyBorder="1" applyAlignment="1">
      <alignment vertical="center" wrapText="1"/>
    </xf>
    <xf numFmtId="180" fontId="27" fillId="0" borderId="12" xfId="0" applyNumberFormat="1" applyFont="1" applyBorder="1" applyAlignment="1">
      <alignment vertical="center" wrapText="1"/>
    </xf>
    <xf numFmtId="0" fontId="16" fillId="0" borderId="0" xfId="0" applyFont="1" applyBorder="1" applyAlignment="1">
      <alignment horizontal="left" vertical="center" wrapText="1"/>
    </xf>
    <xf numFmtId="179" fontId="27" fillId="0" borderId="0" xfId="0" applyNumberFormat="1" applyFont="1" applyBorder="1" applyAlignment="1">
      <alignment vertical="center" wrapText="1"/>
    </xf>
    <xf numFmtId="180" fontId="28" fillId="0" borderId="0" xfId="0" applyNumberFormat="1" applyFont="1" applyBorder="1" applyAlignment="1">
      <alignment horizontal="right" vertical="center" wrapText="1"/>
    </xf>
    <xf numFmtId="180" fontId="27" fillId="0" borderId="0" xfId="0" applyNumberFormat="1" applyFont="1" applyBorder="1" applyAlignment="1">
      <alignment vertical="center" wrapText="1"/>
    </xf>
    <xf numFmtId="0" fontId="16" fillId="0" borderId="10" xfId="0" applyFont="1" applyBorder="1" applyAlignment="1">
      <alignment horizontal="left" vertical="center" wrapText="1"/>
    </xf>
    <xf numFmtId="179" fontId="27" fillId="0" borderId="10" xfId="0" applyNumberFormat="1" applyFont="1" applyBorder="1" applyAlignment="1">
      <alignment vertical="center" wrapText="1"/>
    </xf>
    <xf numFmtId="180" fontId="27" fillId="0" borderId="10" xfId="0" applyNumberFormat="1" applyFont="1" applyBorder="1" applyAlignment="1">
      <alignment vertical="center" wrapText="1"/>
    </xf>
    <xf numFmtId="0" fontId="27" fillId="0" borderId="0" xfId="0" applyFont="1" applyFill="1" applyBorder="1" applyAlignment="1">
      <alignment vertical="center"/>
    </xf>
    <xf numFmtId="182" fontId="27" fillId="0" borderId="0" xfId="0" applyNumberFormat="1" applyFont="1" applyBorder="1" applyAlignment="1">
      <alignment vertical="center"/>
    </xf>
    <xf numFmtId="178" fontId="27" fillId="0" borderId="0" xfId="0" applyNumberFormat="1" applyFont="1" applyBorder="1" applyAlignment="1">
      <alignment vertical="center"/>
    </xf>
    <xf numFmtId="0" fontId="26"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32"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33" fillId="0" borderId="0" xfId="0" applyFont="1" applyBorder="1" applyAlignment="1">
      <alignment horizontal="left" vertical="center" wrapText="1"/>
    </xf>
    <xf numFmtId="179" fontId="3" fillId="0" borderId="0" xfId="0" applyNumberFormat="1" applyFont="1" applyAlignment="1">
      <alignment horizontal="right" vertical="center"/>
    </xf>
    <xf numFmtId="179" fontId="18" fillId="0" borderId="0" xfId="0" applyNumberFormat="1" applyFont="1" applyAlignment="1">
      <alignment horizontal="right" vertical="center"/>
    </xf>
    <xf numFmtId="180" fontId="34" fillId="0" borderId="0" xfId="0" applyNumberFormat="1" applyFont="1" applyBorder="1" applyAlignment="1">
      <alignment vertical="center" wrapText="1"/>
    </xf>
    <xf numFmtId="0" fontId="3" fillId="0" borderId="0" xfId="0" applyFont="1" applyAlignment="1">
      <alignment horizontal="lef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84" fillId="26"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19" fillId="27" borderId="0" xfId="0" applyFont="1" applyFill="1" applyAlignment="1">
      <alignment horizontal="left" vertical="center"/>
    </xf>
    <xf numFmtId="0" fontId="20" fillId="27" borderId="0" xfId="0" applyFont="1" applyFill="1" applyAlignment="1">
      <alignment horizontal="left" vertical="center"/>
    </xf>
    <xf numFmtId="180" fontId="12" fillId="0" borderId="12"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85" fillId="0" borderId="10" xfId="0" applyNumberFormat="1" applyFont="1" applyBorder="1" applyAlignment="1">
      <alignment vertical="center" wrapText="1"/>
    </xf>
    <xf numFmtId="0" fontId="0" fillId="0" borderId="0" xfId="197" applyFont="1" applyAlignment="1">
      <alignment vertical="center"/>
      <protection/>
    </xf>
    <xf numFmtId="0" fontId="19"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0" fontId="7" fillId="0" borderId="0" xfId="0" applyFont="1" applyFill="1" applyBorder="1" applyAlignment="1">
      <alignment horizontal="left" vertical="center" wrapText="1"/>
    </xf>
    <xf numFmtId="179" fontId="12" fillId="0" borderId="0" xfId="0" applyNumberFormat="1" applyFont="1" applyBorder="1" applyAlignment="1">
      <alignment vertical="center" wrapText="1"/>
    </xf>
    <xf numFmtId="180" fontId="12" fillId="0" borderId="0" xfId="198" applyNumberFormat="1" applyFont="1" applyFill="1" applyBorder="1" applyAlignment="1">
      <alignment vertical="center" wrapText="1"/>
      <protection/>
    </xf>
    <xf numFmtId="179" fontId="12" fillId="0" borderId="0" xfId="198" applyNumberFormat="1" applyFont="1" applyFill="1" applyBorder="1" applyAlignment="1">
      <alignment vertical="center" wrapText="1"/>
      <protection/>
    </xf>
    <xf numFmtId="180" fontId="12" fillId="0" borderId="0" xfId="198" applyNumberFormat="1" applyFont="1" applyFill="1" applyBorder="1" applyAlignment="1">
      <alignment horizontal="right" vertical="center" wrapText="1"/>
      <protection/>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179" fontId="12" fillId="0" borderId="0" xfId="198" applyNumberFormat="1" applyFont="1" applyFill="1" applyBorder="1" applyAlignment="1">
      <alignment horizontal="right" vertical="center" wrapText="1"/>
      <protection/>
    </xf>
    <xf numFmtId="180" fontId="12" fillId="0" borderId="0" xfId="198" applyNumberFormat="1" applyFont="1" applyFill="1" applyBorder="1" applyAlignment="1">
      <alignment vertical="center" wrapText="1"/>
      <protection/>
    </xf>
    <xf numFmtId="0" fontId="7" fillId="0" borderId="0" xfId="0" applyFont="1" applyFill="1" applyBorder="1" applyAlignment="1">
      <alignment horizontal="left" vertical="center" wrapText="1"/>
    </xf>
    <xf numFmtId="179" fontId="12" fillId="0" borderId="0" xfId="198" applyNumberFormat="1" applyFont="1" applyFill="1" applyBorder="1" applyAlignment="1">
      <alignment horizontal="right" vertical="center" wrapText="1"/>
      <protection/>
    </xf>
    <xf numFmtId="180" fontId="12" fillId="0" borderId="0" xfId="198" applyNumberFormat="1" applyFont="1" applyFill="1" applyBorder="1" applyAlignment="1">
      <alignment vertical="center" wrapText="1"/>
      <protection/>
    </xf>
    <xf numFmtId="0" fontId="37" fillId="0" borderId="10" xfId="197" applyFont="1" applyBorder="1" applyAlignment="1">
      <alignment vertical="center" shrinkToFit="1"/>
      <protection/>
    </xf>
    <xf numFmtId="179" fontId="12" fillId="0" borderId="10" xfId="198" applyNumberFormat="1" applyFont="1" applyBorder="1" applyAlignment="1">
      <alignment vertical="center" wrapText="1"/>
      <protection/>
    </xf>
    <xf numFmtId="180" fontId="12" fillId="0" borderId="10" xfId="197" applyNumberFormat="1" applyFont="1" applyBorder="1" applyAlignment="1">
      <alignment vertical="center" wrapText="1"/>
      <protection/>
    </xf>
    <xf numFmtId="0" fontId="38" fillId="0" borderId="0" xfId="0" applyFont="1" applyAlignment="1">
      <alignment horizontal="center" vertical="center" wrapText="1"/>
    </xf>
    <xf numFmtId="0" fontId="3" fillId="0" borderId="0" xfId="197" applyFont="1" applyAlignment="1">
      <alignment vertical="center"/>
      <protection/>
    </xf>
    <xf numFmtId="0" fontId="1" fillId="0" borderId="0" xfId="42" applyFont="1" applyAlignment="1">
      <alignment vertical="center"/>
      <protection/>
    </xf>
    <xf numFmtId="0" fontId="25" fillId="0" borderId="0" xfId="42" applyFont="1" applyBorder="1" applyAlignment="1">
      <alignment vertical="center"/>
      <protection/>
    </xf>
    <xf numFmtId="0" fontId="0" fillId="0" borderId="0" xfId="42" applyFont="1" applyAlignment="1">
      <alignment vertical="center"/>
      <protection/>
    </xf>
    <xf numFmtId="0" fontId="18" fillId="0" borderId="0" xfId="42" applyFont="1" applyAlignment="1">
      <alignment vertical="center"/>
      <protection/>
    </xf>
    <xf numFmtId="0" fontId="33" fillId="0" borderId="0" xfId="42" applyFont="1" applyAlignment="1">
      <alignment vertical="center"/>
      <protection/>
    </xf>
    <xf numFmtId="0" fontId="25" fillId="0" borderId="0" xfId="42" applyFont="1" applyAlignment="1">
      <alignment vertical="center"/>
      <protection/>
    </xf>
    <xf numFmtId="0" fontId="19"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5"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9" fillId="24" borderId="0" xfId="42" applyNumberFormat="1" applyFont="1" applyFill="1" applyBorder="1" applyAlignment="1">
      <alignment vertical="center" wrapText="1"/>
      <protection/>
    </xf>
    <xf numFmtId="179" fontId="39"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180" fontId="39" fillId="0" borderId="0" xfId="42" applyNumberFormat="1" applyFont="1" applyFill="1" applyBorder="1" applyAlignment="1">
      <alignment horizontal="right" vertical="center" wrapText="1"/>
      <protection/>
    </xf>
    <xf numFmtId="0" fontId="40" fillId="0" borderId="0" xfId="42" applyFont="1" applyBorder="1" applyAlignment="1">
      <alignment vertical="center"/>
      <protection/>
    </xf>
    <xf numFmtId="0" fontId="7" fillId="24" borderId="0" xfId="42" applyFont="1" applyFill="1" applyBorder="1" applyAlignment="1">
      <alignment vertical="center" wrapText="1"/>
      <protection/>
    </xf>
    <xf numFmtId="180" fontId="39" fillId="0" borderId="0" xfId="0" applyNumberFormat="1" applyFont="1" applyFill="1" applyBorder="1" applyAlignment="1" applyProtection="1">
      <alignment vertical="center" wrapText="1"/>
      <protection/>
    </xf>
    <xf numFmtId="180" fontId="39" fillId="0" borderId="0" xfId="42" applyNumberFormat="1" applyFont="1" applyFill="1" applyBorder="1" applyAlignment="1">
      <alignment vertical="center" wrapText="1"/>
      <protection/>
    </xf>
    <xf numFmtId="0" fontId="41" fillId="0" borderId="17" xfId="42" applyFont="1" applyBorder="1" applyAlignment="1">
      <alignment vertical="center"/>
      <protection/>
    </xf>
    <xf numFmtId="179" fontId="39" fillId="0" borderId="17" xfId="42" applyNumberFormat="1" applyFont="1" applyBorder="1" applyAlignment="1">
      <alignment vertical="center"/>
      <protection/>
    </xf>
    <xf numFmtId="180" fontId="39" fillId="0" borderId="17" xfId="42" applyNumberFormat="1" applyFont="1" applyBorder="1" applyAlignment="1">
      <alignment vertical="center"/>
      <protection/>
    </xf>
    <xf numFmtId="0" fontId="0" fillId="0" borderId="0" xfId="0" applyFont="1" applyFill="1" applyAlignment="1">
      <alignment/>
    </xf>
    <xf numFmtId="0" fontId="12" fillId="0" borderId="0" xfId="0" applyFont="1" applyAlignment="1">
      <alignment horizontal="right" vertical="center"/>
    </xf>
    <xf numFmtId="0" fontId="0" fillId="0" borderId="0" xfId="0" applyFont="1" applyFill="1" applyBorder="1" applyAlignment="1">
      <alignmen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178" fontId="7" fillId="0" borderId="0" xfId="0" applyNumberFormat="1" applyFont="1" applyFill="1" applyBorder="1" applyAlignment="1">
      <alignment horizontal="left" vertical="center" shrinkToFit="1"/>
    </xf>
    <xf numFmtId="0" fontId="12" fillId="0" borderId="0" xfId="0" applyFont="1" applyBorder="1" applyAlignment="1">
      <alignment vertical="center"/>
    </xf>
    <xf numFmtId="180" fontId="12"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12" fillId="0" borderId="0" xfId="0" applyFont="1" applyFill="1" applyAlignment="1">
      <alignment horizontal="right" vertical="center"/>
    </xf>
    <xf numFmtId="180" fontId="12" fillId="0" borderId="0" xfId="0" applyNumberFormat="1" applyFont="1" applyFill="1" applyAlignment="1">
      <alignment vertical="center"/>
    </xf>
    <xf numFmtId="0" fontId="7" fillId="0" borderId="10" xfId="0" applyFont="1" applyFill="1" applyBorder="1" applyAlignment="1">
      <alignment vertical="center" wrapText="1"/>
    </xf>
    <xf numFmtId="179" fontId="12" fillId="0" borderId="10" xfId="0" applyNumberFormat="1" applyFont="1" applyFill="1" applyBorder="1" applyAlignment="1">
      <alignment horizontal="righ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197" applyFont="1" applyAlignment="1">
      <alignment vertical="center"/>
      <protection/>
    </xf>
    <xf numFmtId="0" fontId="7" fillId="0" borderId="10" xfId="42" applyFont="1" applyBorder="1" applyAlignment="1">
      <alignment horizontal="right" vertical="center"/>
      <protection/>
    </xf>
    <xf numFmtId="0" fontId="9" fillId="0" borderId="12" xfId="197" applyFont="1" applyBorder="1" applyAlignment="1">
      <alignment horizontal="left" vertical="center"/>
      <protection/>
    </xf>
    <xf numFmtId="0" fontId="42" fillId="0" borderId="12" xfId="42" applyFont="1" applyBorder="1" applyAlignment="1">
      <alignment horizontal="center" vertical="center"/>
      <protection/>
    </xf>
    <xf numFmtId="0" fontId="9" fillId="0" borderId="10" xfId="197" applyFont="1" applyBorder="1" applyAlignment="1">
      <alignment horizontal="left" vertical="center"/>
      <protection/>
    </xf>
    <xf numFmtId="0" fontId="43" fillId="0" borderId="10" xfId="42" applyFont="1" applyBorder="1" applyAlignment="1">
      <alignment horizontal="center" vertical="center" wrapText="1"/>
      <protection/>
    </xf>
    <xf numFmtId="178" fontId="43" fillId="0" borderId="10" xfId="42" applyNumberFormat="1" applyFont="1" applyBorder="1" applyAlignment="1">
      <alignment horizontal="center" vertical="center" wrapText="1"/>
      <protection/>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39" fillId="0" borderId="0" xfId="42" applyNumberFormat="1" applyFont="1" applyBorder="1" applyAlignment="1">
      <alignment horizontal="right" vertical="center" wrapText="1"/>
      <protection/>
    </xf>
    <xf numFmtId="180" fontId="39" fillId="0" borderId="0" xfId="42" applyNumberFormat="1" applyFont="1" applyAlignment="1">
      <alignment horizontal="right" vertical="center" wrapText="1"/>
      <protection/>
    </xf>
    <xf numFmtId="180" fontId="39" fillId="24" borderId="0" xfId="42" applyNumberFormat="1" applyFont="1" applyFill="1" applyBorder="1" applyAlignment="1">
      <alignment horizontal="right" vertical="center" wrapText="1"/>
      <protection/>
    </xf>
    <xf numFmtId="0" fontId="44"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9"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9" fillId="0" borderId="10" xfId="42" applyNumberFormat="1" applyFont="1" applyBorder="1" applyAlignment="1">
      <alignment horizontal="right" vertical="center" wrapText="1"/>
      <protection/>
    </xf>
    <xf numFmtId="180" fontId="39" fillId="0" borderId="0" xfId="42" applyNumberFormat="1" applyFont="1" applyBorder="1" applyAlignment="1">
      <alignment horizontal="right" vertical="center" wrapText="1"/>
      <protection/>
    </xf>
    <xf numFmtId="0" fontId="45" fillId="24" borderId="0" xfId="42" applyFont="1" applyFill="1" applyBorder="1" applyAlignment="1">
      <alignment vertical="center" wrapText="1"/>
      <protection/>
    </xf>
    <xf numFmtId="0" fontId="45" fillId="0" borderId="0" xfId="42" applyFont="1" applyBorder="1" applyAlignment="1">
      <alignment vertical="center" wrapText="1"/>
      <protection/>
    </xf>
    <xf numFmtId="0" fontId="1" fillId="0" borderId="0" xfId="197" applyFont="1" applyAlignment="1">
      <alignment vertical="center"/>
      <protection/>
    </xf>
    <xf numFmtId="0" fontId="18" fillId="0" borderId="0" xfId="197" applyFont="1" applyAlignment="1">
      <alignment vertical="center"/>
      <protection/>
    </xf>
    <xf numFmtId="0" fontId="19" fillId="0" borderId="0" xfId="197" applyFont="1" applyFill="1" applyBorder="1" applyAlignment="1">
      <alignment horizontal="left" vertical="center"/>
      <protection/>
    </xf>
    <xf numFmtId="0" fontId="3" fillId="0" borderId="0" xfId="197" applyFont="1" applyFill="1" applyBorder="1" applyAlignment="1">
      <alignment horizontal="left" vertical="center"/>
      <protection/>
    </xf>
    <xf numFmtId="0" fontId="86" fillId="0" borderId="10" xfId="197" applyFont="1" applyBorder="1" applyAlignment="1">
      <alignment horizontal="right" vertical="center"/>
      <protection/>
    </xf>
    <xf numFmtId="0" fontId="9" fillId="0" borderId="11" xfId="197" applyFont="1" applyBorder="1" applyAlignment="1">
      <alignment horizontal="left" vertical="center"/>
      <protection/>
    </xf>
    <xf numFmtId="0" fontId="11" fillId="0" borderId="11" xfId="197" applyFont="1" applyBorder="1" applyAlignment="1">
      <alignment horizontal="center" vertical="center" wrapText="1"/>
      <protection/>
    </xf>
    <xf numFmtId="0" fontId="7" fillId="0" borderId="12" xfId="197" applyFont="1" applyBorder="1" applyAlignment="1">
      <alignment vertical="center" wrapText="1"/>
      <protection/>
    </xf>
    <xf numFmtId="180" fontId="39" fillId="0" borderId="12" xfId="198" applyNumberFormat="1" applyFont="1" applyBorder="1" applyAlignment="1">
      <alignment vertical="center" wrapText="1"/>
      <protection/>
    </xf>
    <xf numFmtId="0" fontId="7" fillId="0" borderId="0" xfId="197" applyFont="1" applyBorder="1" applyAlignment="1">
      <alignment vertical="center" wrapText="1"/>
      <protection/>
    </xf>
    <xf numFmtId="180" fontId="39" fillId="0" borderId="0" xfId="198" applyNumberFormat="1" applyFont="1" applyBorder="1" applyAlignment="1">
      <alignment vertical="center" wrapText="1"/>
      <protection/>
    </xf>
    <xf numFmtId="180" fontId="42" fillId="0" borderId="0" xfId="198" applyNumberFormat="1" applyFont="1" applyBorder="1" applyAlignment="1">
      <alignment horizontal="right" vertical="center" wrapText="1"/>
      <protection/>
    </xf>
    <xf numFmtId="180" fontId="39" fillId="0" borderId="0" xfId="198" applyNumberFormat="1" applyFont="1" applyBorder="1" applyAlignment="1">
      <alignment horizontal="right" vertical="center" wrapText="1"/>
      <protection/>
    </xf>
    <xf numFmtId="180" fontId="39" fillId="0" borderId="0" xfId="197" applyNumberFormat="1" applyFont="1" applyBorder="1" applyAlignment="1">
      <alignment vertical="center" wrapText="1"/>
      <protection/>
    </xf>
    <xf numFmtId="0" fontId="7" fillId="0" borderId="0" xfId="197" applyFont="1" applyBorder="1" applyAlignment="1">
      <alignment vertical="center"/>
      <protection/>
    </xf>
    <xf numFmtId="179" fontId="47" fillId="0" borderId="0" xfId="198" applyNumberFormat="1" applyFont="1" applyBorder="1" applyAlignment="1">
      <alignment vertical="center"/>
      <protection/>
    </xf>
    <xf numFmtId="180" fontId="47" fillId="0" borderId="0" xfId="198" applyNumberFormat="1" applyFont="1" applyBorder="1" applyAlignment="1">
      <alignment vertical="center"/>
      <protection/>
    </xf>
    <xf numFmtId="0" fontId="7" fillId="0" borderId="10" xfId="197" applyFont="1" applyBorder="1" applyAlignment="1">
      <alignment vertical="center"/>
      <protection/>
    </xf>
    <xf numFmtId="179" fontId="47" fillId="0" borderId="10" xfId="198" applyNumberFormat="1" applyFont="1" applyBorder="1" applyAlignment="1">
      <alignment vertical="center"/>
      <protection/>
    </xf>
    <xf numFmtId="180" fontId="47" fillId="0" borderId="10" xfId="198" applyNumberFormat="1" applyFont="1" applyBorder="1" applyAlignment="1">
      <alignmen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8"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87" fillId="0" borderId="12" xfId="0" applyFont="1" applyBorder="1" applyAlignment="1">
      <alignment vertical="center" wrapText="1"/>
    </xf>
    <xf numFmtId="179" fontId="85" fillId="0" borderId="12" xfId="0" applyNumberFormat="1" applyFont="1" applyBorder="1" applyAlignment="1">
      <alignment horizontal="right" vertical="center" wrapText="1"/>
    </xf>
    <xf numFmtId="180" fontId="85" fillId="0" borderId="12" xfId="0" applyNumberFormat="1" applyFont="1" applyBorder="1" applyAlignment="1">
      <alignment horizontal="right" vertical="center" wrapText="1"/>
    </xf>
    <xf numFmtId="0" fontId="88" fillId="0" borderId="0" xfId="0" applyFont="1" applyBorder="1" applyAlignment="1">
      <alignment horizontal="left" vertical="center" wrapText="1"/>
    </xf>
    <xf numFmtId="180" fontId="85" fillId="0" borderId="0" xfId="42" applyNumberFormat="1" applyFont="1" applyBorder="1" applyAlignment="1">
      <alignment horizontal="right" vertical="center" wrapText="1"/>
      <protection/>
    </xf>
    <xf numFmtId="0" fontId="87" fillId="0" borderId="0" xfId="0" applyFont="1" applyBorder="1" applyAlignment="1">
      <alignment vertical="center" wrapText="1"/>
    </xf>
    <xf numFmtId="179" fontId="85" fillId="0" borderId="0" xfId="42" applyNumberFormat="1" applyFont="1" applyBorder="1" applyAlignment="1">
      <alignment horizontal="right" vertical="center" wrapText="1"/>
      <protection/>
    </xf>
    <xf numFmtId="179" fontId="85" fillId="0" borderId="0" xfId="0" applyNumberFormat="1" applyFont="1" applyBorder="1" applyAlignment="1">
      <alignment horizontal="right" vertical="center" wrapText="1"/>
    </xf>
    <xf numFmtId="180" fontId="85" fillId="0" borderId="0" xfId="0" applyNumberFormat="1" applyFont="1" applyBorder="1" applyAlignment="1">
      <alignment horizontal="right" vertical="center" wrapText="1"/>
    </xf>
    <xf numFmtId="0" fontId="87" fillId="0" borderId="10" xfId="0" applyFont="1" applyBorder="1" applyAlignment="1">
      <alignment vertical="center" wrapText="1"/>
    </xf>
    <xf numFmtId="179" fontId="85" fillId="0" borderId="10" xfId="0" applyNumberFormat="1" applyFont="1" applyBorder="1" applyAlignment="1">
      <alignment horizontal="right" vertical="center" wrapText="1"/>
    </xf>
    <xf numFmtId="180" fontId="85" fillId="0" borderId="10" xfId="0" applyNumberFormat="1" applyFont="1" applyBorder="1" applyAlignment="1">
      <alignment horizontal="right" vertical="center" wrapText="1"/>
    </xf>
    <xf numFmtId="179" fontId="24" fillId="0" borderId="0" xfId="0" applyNumberFormat="1" applyFont="1" applyBorder="1" applyAlignment="1">
      <alignment horizontal="right" vertical="center" wrapText="1"/>
    </xf>
    <xf numFmtId="180" fontId="24" fillId="0" borderId="0" xfId="0" applyNumberFormat="1" applyFont="1" applyBorder="1" applyAlignment="1">
      <alignment horizontal="right" vertical="center" wrapText="1"/>
    </xf>
    <xf numFmtId="0" fontId="7" fillId="0" borderId="0" xfId="0" applyFont="1" applyBorder="1" applyAlignment="1">
      <alignment vertical="center" shrinkToFit="1"/>
    </xf>
    <xf numFmtId="0" fontId="24" fillId="0" borderId="0" xfId="0" applyFont="1" applyAlignment="1">
      <alignment vertical="center" wrapText="1"/>
    </xf>
    <xf numFmtId="180" fontId="24"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0" fontId="89" fillId="0" borderId="12" xfId="0" applyFont="1" applyBorder="1" applyAlignment="1">
      <alignment horizontal="left" vertical="center" wrapText="1"/>
    </xf>
    <xf numFmtId="0" fontId="90" fillId="0" borderId="11" xfId="0" applyFont="1" applyBorder="1" applyAlignment="1">
      <alignment horizontal="left" vertical="center"/>
    </xf>
    <xf numFmtId="0" fontId="91" fillId="0" borderId="11" xfId="0" applyFont="1" applyBorder="1" applyAlignment="1">
      <alignment horizontal="center" vertical="center"/>
    </xf>
    <xf numFmtId="178" fontId="90" fillId="0" borderId="11" xfId="0" applyNumberFormat="1" applyFont="1" applyBorder="1" applyAlignment="1">
      <alignment horizontal="center" vertical="center" wrapText="1"/>
    </xf>
    <xf numFmtId="0" fontId="92" fillId="0" borderId="0" xfId="0" applyFont="1" applyAlignment="1">
      <alignment vertical="center" wrapText="1"/>
    </xf>
    <xf numFmtId="180" fontId="92" fillId="0" borderId="0" xfId="0" applyNumberFormat="1" applyFont="1" applyAlignment="1">
      <alignment vertical="center" wrapText="1"/>
    </xf>
    <xf numFmtId="180" fontId="93" fillId="0" borderId="0" xfId="0" applyNumberFormat="1" applyFont="1" applyAlignment="1">
      <alignment vertical="center"/>
    </xf>
    <xf numFmtId="0" fontId="12" fillId="0" borderId="0" xfId="0" applyNumberFormat="1" applyFont="1" applyBorder="1" applyAlignment="1">
      <alignment horizontal="right" vertical="center" wrapText="1"/>
    </xf>
    <xf numFmtId="0" fontId="85" fillId="0" borderId="0" xfId="0" applyNumberFormat="1" applyFont="1" applyBorder="1" applyAlignment="1">
      <alignment horizontal="right" vertical="center" wrapText="1"/>
    </xf>
    <xf numFmtId="0" fontId="87" fillId="0" borderId="0" xfId="0" applyFont="1" applyBorder="1" applyAlignment="1">
      <alignment vertical="center" shrinkToFit="1"/>
    </xf>
    <xf numFmtId="0" fontId="0" fillId="0" borderId="0" xfId="197" applyFont="1" applyAlignment="1" applyProtection="1">
      <alignment vertical="center"/>
      <protection locked="0"/>
    </xf>
    <xf numFmtId="0" fontId="0" fillId="0" borderId="0" xfId="0" applyFont="1" applyAlignment="1" applyProtection="1">
      <alignment/>
      <protection locked="0"/>
    </xf>
    <xf numFmtId="0" fontId="19" fillId="0" borderId="0" xfId="197" applyFont="1" applyFill="1" applyAlignment="1" applyProtection="1">
      <alignment horizontal="left" vertical="center"/>
      <protection locked="0"/>
    </xf>
    <xf numFmtId="0" fontId="0" fillId="0" borderId="0" xfId="197" applyFont="1" applyFill="1" applyAlignment="1" applyProtection="1">
      <alignment vertical="center"/>
      <protection locked="0"/>
    </xf>
    <xf numFmtId="0" fontId="94" fillId="0" borderId="0" xfId="197" applyFont="1" applyAlignment="1" applyProtection="1">
      <alignment vertical="center"/>
      <protection locked="0"/>
    </xf>
    <xf numFmtId="0" fontId="95" fillId="0" borderId="0" xfId="197" applyFont="1" applyAlignment="1" applyProtection="1">
      <alignment vertical="center"/>
      <protection locked="0"/>
    </xf>
    <xf numFmtId="0" fontId="0" fillId="0" borderId="0" xfId="197" applyFont="1" applyAlignment="1" applyProtection="1">
      <alignment horizontal="right" vertical="center"/>
      <protection locked="0"/>
    </xf>
    <xf numFmtId="0" fontId="96" fillId="0" borderId="11" xfId="197" applyFont="1" applyBorder="1" applyAlignment="1" applyProtection="1">
      <alignment horizontal="left" vertical="center"/>
      <protection locked="0"/>
    </xf>
    <xf numFmtId="0" fontId="91" fillId="0" borderId="11" xfId="0" applyFont="1" applyBorder="1" applyAlignment="1" applyProtection="1">
      <alignment horizontal="center" vertical="center"/>
      <protection locked="0"/>
    </xf>
    <xf numFmtId="178" fontId="90" fillId="0" borderId="11" xfId="197" applyNumberFormat="1" applyFont="1" applyBorder="1" applyAlignment="1" applyProtection="1">
      <alignment horizontal="center" vertical="center" wrapText="1"/>
      <protection locked="0"/>
    </xf>
    <xf numFmtId="0" fontId="87" fillId="0" borderId="12" xfId="197" applyFont="1" applyBorder="1" applyAlignment="1" applyProtection="1">
      <alignment horizontal="left" vertical="center" wrapText="1"/>
      <protection locked="0"/>
    </xf>
    <xf numFmtId="1" fontId="85" fillId="0" borderId="12" xfId="197" applyNumberFormat="1" applyFont="1" applyBorder="1" applyAlignment="1" applyProtection="1">
      <alignment vertical="center" wrapText="1"/>
      <protection locked="0"/>
    </xf>
    <xf numFmtId="178" fontId="85" fillId="0" borderId="12" xfId="197" applyNumberFormat="1" applyFont="1" applyBorder="1" applyAlignment="1" applyProtection="1">
      <alignment horizontal="right" vertical="center" wrapText="1"/>
      <protection locked="0"/>
    </xf>
    <xf numFmtId="0" fontId="87" fillId="0" borderId="0" xfId="197" applyFont="1" applyBorder="1" applyAlignment="1" applyProtection="1">
      <alignment vertical="center" wrapText="1"/>
      <protection locked="0"/>
    </xf>
    <xf numFmtId="1" fontId="85" fillId="0" borderId="0" xfId="197" applyNumberFormat="1" applyFont="1" applyBorder="1" applyAlignment="1" applyProtection="1">
      <alignment vertical="center" wrapText="1"/>
      <protection locked="0"/>
    </xf>
    <xf numFmtId="180" fontId="85" fillId="0" borderId="0" xfId="197" applyNumberFormat="1" applyFont="1" applyAlignment="1" applyProtection="1">
      <alignment horizontal="right" vertical="center" wrapText="1"/>
      <protection locked="0"/>
    </xf>
    <xf numFmtId="2" fontId="87" fillId="0" borderId="0" xfId="197" applyNumberFormat="1" applyFont="1" applyBorder="1" applyAlignment="1" applyProtection="1">
      <alignment vertical="center" wrapText="1"/>
      <protection locked="0"/>
    </xf>
    <xf numFmtId="0" fontId="83" fillId="0" borderId="0" xfId="197" applyFont="1" applyAlignment="1" applyProtection="1">
      <alignment vertical="center" wrapText="1"/>
      <protection locked="0"/>
    </xf>
    <xf numFmtId="178" fontId="85" fillId="0" borderId="0" xfId="197" applyNumberFormat="1" applyFont="1" applyBorder="1" applyAlignment="1" applyProtection="1">
      <alignment horizontal="right" vertical="center" wrapText="1"/>
      <protection locked="0"/>
    </xf>
    <xf numFmtId="178" fontId="12" fillId="0" borderId="0" xfId="197" applyNumberFormat="1" applyFont="1" applyBorder="1" applyAlignment="1" applyProtection="1">
      <alignment horizontal="right" vertical="center" wrapText="1"/>
      <protection locked="0"/>
    </xf>
    <xf numFmtId="178" fontId="85" fillId="0" borderId="0" xfId="197" applyNumberFormat="1" applyFont="1" applyBorder="1" applyAlignment="1" applyProtection="1">
      <alignment vertical="center" wrapText="1"/>
      <protection locked="0"/>
    </xf>
    <xf numFmtId="1" fontId="85" fillId="0" borderId="0" xfId="197" applyNumberFormat="1" applyFont="1" applyBorder="1" applyAlignment="1" applyProtection="1">
      <alignment horizontal="right" vertical="center" wrapText="1"/>
      <protection locked="0"/>
    </xf>
    <xf numFmtId="0" fontId="87" fillId="0" borderId="0" xfId="197" applyFont="1" applyBorder="1" applyAlignment="1" applyProtection="1">
      <alignment vertical="center" shrinkToFit="1"/>
      <protection locked="0"/>
    </xf>
    <xf numFmtId="0" fontId="87" fillId="0" borderId="10" xfId="197" applyFont="1" applyBorder="1" applyAlignment="1" applyProtection="1">
      <alignment vertical="center" shrinkToFit="1"/>
      <protection locked="0"/>
    </xf>
    <xf numFmtId="178" fontId="85" fillId="0" borderId="10" xfId="197" applyNumberFormat="1" applyFont="1" applyBorder="1" applyAlignment="1" applyProtection="1">
      <alignment vertical="center" wrapText="1"/>
      <protection locked="0"/>
    </xf>
    <xf numFmtId="178" fontId="85" fillId="0" borderId="10" xfId="197" applyNumberFormat="1" applyFont="1" applyBorder="1" applyAlignment="1" applyProtection="1">
      <alignment horizontal="right" vertical="center" wrapText="1"/>
      <protection locked="0"/>
    </xf>
    <xf numFmtId="0" fontId="80" fillId="0" borderId="0" xfId="197" applyFont="1" applyAlignment="1" applyProtection="1">
      <alignment horizontal="left" vertical="center" wrapText="1"/>
      <protection locked="0"/>
    </xf>
    <xf numFmtId="0" fontId="80" fillId="0" borderId="0" xfId="197"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20"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8" fillId="0" borderId="0" xfId="0" applyFont="1" applyBorder="1" applyAlignment="1">
      <alignment horizontal="left" vertical="center"/>
    </xf>
    <xf numFmtId="0" fontId="35"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80" fontId="38" fillId="0" borderId="0" xfId="0" applyNumberFormat="1" applyFont="1" applyBorder="1" applyAlignment="1">
      <alignment horizontal="right" vertical="center" wrapText="1"/>
    </xf>
    <xf numFmtId="178" fontId="37" fillId="24" borderId="0" xfId="0" applyNumberFormat="1" applyFont="1" applyFill="1" applyBorder="1" applyAlignment="1">
      <alignment horizontal="left" vertical="center" shrinkToFit="1"/>
    </xf>
    <xf numFmtId="0" fontId="37" fillId="24" borderId="0" xfId="0" applyFont="1" applyFill="1" applyBorder="1" applyAlignment="1">
      <alignment horizontal="left" vertical="center" shrinkToFit="1"/>
    </xf>
    <xf numFmtId="178" fontId="37"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8" fillId="0" borderId="0" xfId="0" applyFont="1" applyAlignment="1">
      <alignment vertical="center"/>
    </xf>
    <xf numFmtId="179" fontId="39" fillId="0" borderId="12" xfId="0" applyNumberFormat="1" applyFont="1" applyBorder="1" applyAlignment="1">
      <alignment horizontal="right" vertical="center" wrapText="1"/>
    </xf>
    <xf numFmtId="180" fontId="39" fillId="0" borderId="12" xfId="0" applyNumberFormat="1" applyFont="1" applyBorder="1" applyAlignment="1">
      <alignment horizontal="right" vertical="center" wrapText="1"/>
    </xf>
    <xf numFmtId="0" fontId="39" fillId="0" borderId="0" xfId="0" applyFont="1" applyBorder="1" applyAlignment="1">
      <alignment horizontal="right" vertical="center" wrapText="1"/>
    </xf>
    <xf numFmtId="180" fontId="39" fillId="0" borderId="0" xfId="0" applyNumberFormat="1" applyFont="1" applyBorder="1" applyAlignment="1">
      <alignment horizontal="right" vertical="center" wrapText="1"/>
    </xf>
    <xf numFmtId="0" fontId="39" fillId="0" borderId="0" xfId="0" applyFont="1" applyBorder="1" applyAlignment="1">
      <alignment vertical="center"/>
    </xf>
    <xf numFmtId="0" fontId="39" fillId="0" borderId="10" xfId="0" applyFont="1" applyBorder="1" applyAlignment="1">
      <alignment horizontal="right" vertical="center" wrapText="1"/>
    </xf>
    <xf numFmtId="180" fontId="39" fillId="0" borderId="10" xfId="0" applyNumberFormat="1" applyFont="1" applyBorder="1" applyAlignment="1">
      <alignment horizontal="right" vertical="center" wrapText="1"/>
    </xf>
    <xf numFmtId="0" fontId="88" fillId="0" borderId="0" xfId="0" applyFont="1" applyBorder="1" applyAlignment="1">
      <alignment vertical="center" shrinkToFit="1"/>
    </xf>
    <xf numFmtId="179" fontId="85" fillId="0" borderId="0" xfId="0" applyNumberFormat="1" applyFont="1" applyBorder="1" applyAlignment="1">
      <alignment horizontal="right" vertical="center" wrapText="1"/>
    </xf>
    <xf numFmtId="180" fontId="85" fillId="0" borderId="0" xfId="0" applyNumberFormat="1" applyFont="1" applyBorder="1" applyAlignment="1">
      <alignment horizontal="right" vertical="center" wrapText="1"/>
    </xf>
    <xf numFmtId="0" fontId="88" fillId="24" borderId="0" xfId="0" applyFont="1" applyFill="1" applyBorder="1" applyAlignment="1">
      <alignment vertical="center" shrinkToFit="1"/>
    </xf>
    <xf numFmtId="179" fontId="85" fillId="0" borderId="0" xfId="0" applyNumberFormat="1" applyFont="1" applyBorder="1" applyAlignment="1">
      <alignment vertical="center" wrapText="1"/>
    </xf>
    <xf numFmtId="180" fontId="85" fillId="0" borderId="0" xfId="0" applyNumberFormat="1" applyFont="1" applyBorder="1" applyAlignment="1">
      <alignment horizontal="right" vertical="center" wrapText="1"/>
    </xf>
    <xf numFmtId="0" fontId="0" fillId="0" borderId="0" xfId="0" applyFont="1" applyAlignment="1">
      <alignment vertical="center" shrinkToFit="1"/>
    </xf>
    <xf numFmtId="179" fontId="85" fillId="0" borderId="0" xfId="0" applyNumberFormat="1" applyFont="1" applyBorder="1" applyAlignment="1">
      <alignment horizontal="right" vertical="center" wrapText="1"/>
    </xf>
    <xf numFmtId="180" fontId="85" fillId="0" borderId="0" xfId="0" applyNumberFormat="1" applyFont="1" applyBorder="1" applyAlignment="1">
      <alignment horizontal="right" vertical="center" wrapText="1"/>
    </xf>
    <xf numFmtId="0" fontId="37" fillId="24" borderId="0" xfId="0" applyFont="1" applyFill="1" applyBorder="1" applyAlignment="1">
      <alignment vertical="center" shrinkToFit="1"/>
    </xf>
    <xf numFmtId="180" fontId="12" fillId="0" borderId="0" xfId="0" applyNumberFormat="1" applyFont="1" applyBorder="1" applyAlignment="1">
      <alignment horizontal="right" vertical="center" wrapText="1"/>
    </xf>
    <xf numFmtId="180" fontId="38" fillId="0" borderId="0" xfId="0" applyNumberFormat="1" applyFont="1" applyAlignment="1">
      <alignment horizontal="right" vertical="center"/>
    </xf>
    <xf numFmtId="0" fontId="88" fillId="24" borderId="0" xfId="0" applyFont="1" applyFill="1" applyBorder="1" applyAlignment="1">
      <alignment vertical="center" shrinkToFit="1"/>
    </xf>
    <xf numFmtId="179" fontId="85" fillId="0" borderId="0" xfId="0" applyNumberFormat="1" applyFont="1" applyBorder="1" applyAlignment="1">
      <alignment vertical="center" wrapText="1"/>
    </xf>
    <xf numFmtId="180" fontId="85" fillId="0" borderId="0" xfId="0" applyNumberFormat="1" applyFont="1" applyBorder="1" applyAlignment="1">
      <alignment vertical="center" wrapText="1"/>
    </xf>
    <xf numFmtId="0" fontId="88" fillId="0" borderId="0" xfId="0" applyFont="1" applyFill="1" applyBorder="1" applyAlignment="1">
      <alignment vertical="center" shrinkToFit="1"/>
    </xf>
    <xf numFmtId="180" fontId="85" fillId="0" borderId="0" xfId="0" applyNumberFormat="1" applyFont="1" applyAlignment="1">
      <alignment horizontal="right" vertical="center" wrapText="1"/>
    </xf>
    <xf numFmtId="0" fontId="23" fillId="0" borderId="0" xfId="0" applyFont="1" applyAlignment="1">
      <alignment vertical="center"/>
    </xf>
    <xf numFmtId="0" fontId="88" fillId="0" borderId="0" xfId="0" applyFont="1" applyFill="1" applyBorder="1" applyAlignment="1">
      <alignment vertical="center" wrapText="1" shrinkToFit="1"/>
    </xf>
    <xf numFmtId="179" fontId="85" fillId="0" borderId="0" xfId="0" applyNumberFormat="1" applyFont="1" applyAlignment="1">
      <alignment vertical="center"/>
    </xf>
    <xf numFmtId="180" fontId="85" fillId="0" borderId="0" xfId="0" applyNumberFormat="1" applyFont="1" applyAlignment="1">
      <alignment vertical="center"/>
    </xf>
    <xf numFmtId="0" fontId="88"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19" fillId="27" borderId="0" xfId="0" applyFont="1" applyFill="1" applyAlignment="1" applyProtection="1">
      <alignment horizontal="left" vertical="center"/>
      <protection locked="0"/>
    </xf>
    <xf numFmtId="0" fontId="20" fillId="27"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7"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24"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85" fillId="0" borderId="0" xfId="0" applyNumberFormat="1" applyFont="1" applyBorder="1" applyAlignment="1" applyProtection="1">
      <alignment horizontal="right" vertical="center" wrapText="1" shrinkToFit="1"/>
      <protection locked="0"/>
    </xf>
    <xf numFmtId="180" fontId="85" fillId="0" borderId="0" xfId="0" applyNumberFormat="1" applyFont="1" applyBorder="1" applyAlignment="1" applyProtection="1">
      <alignment horizontal="right" vertical="center" wrapText="1" shrinkToFit="1"/>
      <protection locked="0"/>
    </xf>
    <xf numFmtId="0" fontId="25"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180" fontId="12" fillId="0" borderId="0" xfId="0" applyNumberFormat="1" applyFont="1" applyAlignment="1" applyProtection="1">
      <alignment horizontal="right" wrapText="1"/>
      <protection locked="0"/>
    </xf>
    <xf numFmtId="0" fontId="25" fillId="0" borderId="0" xfId="42" applyFont="1" applyAlignment="1" applyProtection="1">
      <alignment vertical="center"/>
      <protection locked="0"/>
    </xf>
    <xf numFmtId="179" fontId="24" fillId="0" borderId="0" xfId="0" applyNumberFormat="1" applyFont="1" applyBorder="1" applyAlignment="1" applyProtection="1">
      <alignment horizontal="right" vertical="center" wrapText="1" shrinkToFit="1"/>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7"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8" fillId="0" borderId="0" xfId="0" applyFont="1" applyAlignment="1" applyProtection="1">
      <alignment vertical="center"/>
      <protection locked="0"/>
    </xf>
    <xf numFmtId="0" fontId="55" fillId="0" borderId="0" xfId="0" applyFont="1" applyAlignment="1" applyProtection="1">
      <alignment vertical="center"/>
      <protection locked="0"/>
    </xf>
    <xf numFmtId="0" fontId="37" fillId="0" borderId="0" xfId="42" applyFont="1" applyAlignment="1" applyProtection="1">
      <alignment vertical="center"/>
      <protection locked="0"/>
    </xf>
    <xf numFmtId="0" fontId="1" fillId="27" borderId="0" xfId="0" applyFont="1" applyFill="1" applyAlignment="1">
      <alignment horizontal="left" vertical="center"/>
    </xf>
    <xf numFmtId="0" fontId="7" fillId="0" borderId="0" xfId="0" applyFont="1" applyAlignment="1">
      <alignment vertical="center"/>
    </xf>
    <xf numFmtId="0" fontId="39" fillId="0" borderId="0" xfId="0" applyFont="1" applyAlignment="1">
      <alignment horizontal="center" vertical="center"/>
    </xf>
    <xf numFmtId="0" fontId="42" fillId="0" borderId="0" xfId="0" applyFont="1" applyAlignment="1">
      <alignment vertical="center"/>
    </xf>
    <xf numFmtId="0" fontId="19" fillId="0" borderId="0" xfId="0" applyFont="1" applyAlignment="1">
      <alignment horizontal="center" vertical="center"/>
    </xf>
    <xf numFmtId="0" fontId="16"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39" fillId="0" borderId="0" xfId="0" applyFont="1" applyAlignment="1">
      <alignment vertical="center"/>
    </xf>
    <xf numFmtId="0" fontId="19" fillId="0" borderId="0" xfId="0" applyFont="1" applyBorder="1" applyAlignment="1">
      <alignment horizontal="right" vertical="center" wrapText="1"/>
    </xf>
    <xf numFmtId="0" fontId="19" fillId="0" borderId="0" xfId="0" applyFont="1" applyBorder="1" applyAlignment="1">
      <alignment horizontal="right" vertical="center"/>
    </xf>
    <xf numFmtId="0" fontId="56" fillId="0" borderId="0" xfId="0" applyFont="1" applyBorder="1" applyAlignment="1">
      <alignment horizontal="center" vertical="center"/>
    </xf>
    <xf numFmtId="0" fontId="57"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3">
    <cellStyle name="Normal" xfId="0"/>
    <cellStyle name="Currency [0]" xfId="15"/>
    <cellStyle name="输入" xfId="16"/>
    <cellStyle name="常规_单位万_5" xfId="17"/>
    <cellStyle name="Currency" xfId="18"/>
    <cellStyle name="常规_任务分解" xfId="19"/>
    <cellStyle name="常规 44" xfId="20"/>
    <cellStyle name="常规 39" xfId="21"/>
    <cellStyle name="常规 154 2" xfId="22"/>
    <cellStyle name="常规 149 2"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RowLevel_0" xfId="34"/>
    <cellStyle name="常规 102"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常规 124" xfId="44"/>
    <cellStyle name="常规 119" xfId="45"/>
    <cellStyle name="解释性文本" xfId="46"/>
    <cellStyle name="标题 1" xfId="47"/>
    <cellStyle name="标题 2" xfId="48"/>
    <cellStyle name="0,0_x000d__x000a_NA_x000d__x000a_" xfId="49"/>
    <cellStyle name="60% - 强调文字颜色 1" xfId="50"/>
    <cellStyle name="标题 3" xfId="51"/>
    <cellStyle name="常规 85" xfId="52"/>
    <cellStyle name="输出" xfId="53"/>
    <cellStyle name="常规 90" xfId="54"/>
    <cellStyle name="60% - 强调文字颜色 4" xfId="55"/>
    <cellStyle name="常规 31" xfId="56"/>
    <cellStyle name="计算" xfId="57"/>
    <cellStyle name="检查单元格" xfId="58"/>
    <cellStyle name="20% - 强调文字颜色 6" xfId="59"/>
    <cellStyle name="强调文字颜色 2" xfId="60"/>
    <cellStyle name="链接单元格" xfId="61"/>
    <cellStyle name="汇总" xfId="62"/>
    <cellStyle name="好" xfId="63"/>
    <cellStyle name="适中" xfId="64"/>
    <cellStyle name="20% - 强调文字颜色 5" xfId="65"/>
    <cellStyle name="强调文字颜色 1" xfId="66"/>
    <cellStyle name="20% - 强调文字颜色 1" xfId="67"/>
    <cellStyle name="40% - 强调文字颜色 1" xfId="68"/>
    <cellStyle name="20% - 强调文字颜色 2" xfId="69"/>
    <cellStyle name="40% - 强调文字颜色 2" xfId="70"/>
    <cellStyle name="强调文字颜色 3" xfId="71"/>
    <cellStyle name="常规 221"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0,0&#13;&#10;NA&#13;&#10;" xfId="80"/>
    <cellStyle name="40% - 强调文字颜色 6" xfId="81"/>
    <cellStyle name="60% - 强调文字颜色 6" xfId="82"/>
    <cellStyle name="常规 11" xfId="83"/>
    <cellStyle name="常规 112" xfId="84"/>
    <cellStyle name="_201112专供" xfId="85"/>
    <cellStyle name="常规 122" xfId="86"/>
    <cellStyle name="常规 117" xfId="87"/>
    <cellStyle name="常规 10" xfId="88"/>
    <cellStyle name="_ET_STYLE_NoName_00__201112专供" xfId="89"/>
    <cellStyle name="常规 111" xfId="90"/>
    <cellStyle name="0,0_x000d_&#10;NA_x000d_&#10;" xfId="91"/>
    <cellStyle name="ColLevel_0" xfId="92"/>
    <cellStyle name="常规 123" xfId="93"/>
    <cellStyle name="常规 118" xfId="94"/>
    <cellStyle name="常规 12" xfId="95"/>
    <cellStyle name="常规 120" xfId="96"/>
    <cellStyle name="常规 121" xfId="97"/>
    <cellStyle name="常规 130" xfId="98"/>
    <cellStyle name="常规 125" xfId="99"/>
    <cellStyle name="常规 127" xfId="100"/>
    <cellStyle name="常规 133" xfId="101"/>
    <cellStyle name="常规 128" xfId="102"/>
    <cellStyle name="常规 134" xfId="103"/>
    <cellStyle name="常规 129" xfId="104"/>
    <cellStyle name="常规 13" xfId="105"/>
    <cellStyle name="常规 131" xfId="106"/>
    <cellStyle name="常规 14" xfId="107"/>
    <cellStyle name="常规 154" xfId="108"/>
    <cellStyle name="常规 149" xfId="109"/>
    <cellStyle name="常规 200" xfId="110"/>
    <cellStyle name="常规 150" xfId="111"/>
    <cellStyle name="常规 150 2" xfId="112"/>
    <cellStyle name="常规 151" xfId="113"/>
    <cellStyle name="常规 151 2" xfId="114"/>
    <cellStyle name="常规 152" xfId="115"/>
    <cellStyle name="常规 152 2" xfId="116"/>
    <cellStyle name="常规 153" xfId="117"/>
    <cellStyle name="常规 153 2" xfId="118"/>
    <cellStyle name="常规 155" xfId="119"/>
    <cellStyle name="常规 94" xfId="120"/>
    <cellStyle name="常规 89" xfId="121"/>
    <cellStyle name="常规 155 2" xfId="122"/>
    <cellStyle name="常规 21" xfId="123"/>
    <cellStyle name="常规 16" xfId="124"/>
    <cellStyle name="常规 22" xfId="125"/>
    <cellStyle name="常规 17" xfId="126"/>
    <cellStyle name="常规 83 2" xfId="127"/>
    <cellStyle name="常规 184" xfId="128"/>
    <cellStyle name="常规 179" xfId="129"/>
    <cellStyle name="常规 23" xfId="130"/>
    <cellStyle name="常规 18" xfId="131"/>
    <cellStyle name="常规 180" xfId="132"/>
    <cellStyle name="常规 225" xfId="133"/>
    <cellStyle name="常规 181" xfId="134"/>
    <cellStyle name="常规 226" xfId="135"/>
    <cellStyle name="常规 182" xfId="136"/>
    <cellStyle name="常规 228" xfId="137"/>
    <cellStyle name="常规 183" xfId="138"/>
    <cellStyle name="常规 24" xfId="139"/>
    <cellStyle name="常规 19" xfId="140"/>
    <cellStyle name="常规 191" xfId="141"/>
    <cellStyle name="常规 192" xfId="142"/>
    <cellStyle name="常规 193" xfId="143"/>
    <cellStyle name="常规 194" xfId="144"/>
    <cellStyle name="常规 198" xfId="145"/>
    <cellStyle name="常规 199" xfId="146"/>
    <cellStyle name="常规 2" xfId="147"/>
    <cellStyle name="常规 2 14" xfId="148"/>
    <cellStyle name="常规 2 18" xfId="149"/>
    <cellStyle name="常规 2 2" xfId="150"/>
    <cellStyle name="常规_单位万_10" xfId="151"/>
    <cellStyle name="常规 42" xfId="152"/>
    <cellStyle name="常规 37" xfId="153"/>
    <cellStyle name="常规 2 2 2" xfId="154"/>
    <cellStyle name="常规 20" xfId="155"/>
    <cellStyle name="常规 25" xfId="156"/>
    <cellStyle name="常规 29" xfId="157"/>
    <cellStyle name="常规 3" xfId="158"/>
    <cellStyle name="常规 32" xfId="159"/>
    <cellStyle name="常规 33" xfId="160"/>
    <cellStyle name="常规 40" xfId="161"/>
    <cellStyle name="常规 35" xfId="162"/>
    <cellStyle name="常规 41" xfId="163"/>
    <cellStyle name="常规 36" xfId="164"/>
    <cellStyle name="常规 43" xfId="165"/>
    <cellStyle name="常规 38" xfId="166"/>
    <cellStyle name="常规 4" xfId="167"/>
    <cellStyle name="常规 45" xfId="168"/>
    <cellStyle name="常规 46" xfId="169"/>
    <cellStyle name="常规 47" xfId="170"/>
    <cellStyle name="常规 53" xfId="171"/>
    <cellStyle name="常规 48" xfId="172"/>
    <cellStyle name="常规 49" xfId="173"/>
    <cellStyle name="常规 5" xfId="174"/>
    <cellStyle name="常规 55" xfId="175"/>
    <cellStyle name="常规 69" xfId="176"/>
    <cellStyle name="常规 70" xfId="177"/>
    <cellStyle name="常规 71" xfId="178"/>
    <cellStyle name="常规 72" xfId="179"/>
    <cellStyle name="常规 80" xfId="180"/>
    <cellStyle name="常规 75" xfId="181"/>
    <cellStyle name="常规 81" xfId="182"/>
    <cellStyle name="常规 76" xfId="183"/>
    <cellStyle name="常规 84" xfId="184"/>
    <cellStyle name="常规 79" xfId="185"/>
    <cellStyle name="常规 8" xfId="186"/>
    <cellStyle name="常规 82" xfId="187"/>
    <cellStyle name="常规 83" xfId="188"/>
    <cellStyle name="常规 91" xfId="189"/>
    <cellStyle name="常规 86" xfId="190"/>
    <cellStyle name="常规 9" xfId="191"/>
    <cellStyle name="常规 92" xfId="192"/>
    <cellStyle name="常规 93" xfId="193"/>
    <cellStyle name="常规 95" xfId="194"/>
    <cellStyle name="常规 96" xfId="195"/>
    <cellStyle name="常规_县域排序3_30" xfId="196"/>
    <cellStyle name="常规_201108" xfId="197"/>
    <cellStyle name="常规_Sheet1" xfId="198"/>
    <cellStyle name="常规_Sheet1_201205" xfId="199"/>
    <cellStyle name="常规_单位万_1" xfId="200"/>
    <cellStyle name="常规_牡丹江" xfId="201"/>
    <cellStyle name="常规_Sheet4" xfId="202"/>
    <cellStyle name="常规_进出口总额_1" xfId="203"/>
    <cellStyle name="常规_进出口总额_2" xfId="204"/>
    <cellStyle name="常规_进出口总额" xfId="205"/>
    <cellStyle name="常规_对外经济_14" xfId="206"/>
    <cellStyle name="常规_对外经济_7" xfId="207"/>
    <cellStyle name="常规_对外经济_13" xfId="208"/>
    <cellStyle name="常规_对外经济_9" xfId="209"/>
    <cellStyle name="常规_对外经济_6" xfId="210"/>
    <cellStyle name="常规_对外经济_12" xfId="211"/>
    <cellStyle name="常规_对外经济_5" xfId="212"/>
    <cellStyle name="常规_对外经济_4" xfId="213"/>
    <cellStyle name="常规_对外经济_10" xfId="214"/>
    <cellStyle name="常规_对外经济_3" xfId="215"/>
    <cellStyle name="常规_对外经济_1" xfId="216"/>
    <cellStyle name="常规_对外经济_2" xfId="217"/>
    <cellStyle name="常规_对外经济_16" xfId="218"/>
    <cellStyle name="常规_对外经济" xfId="219"/>
    <cellStyle name="常规_对外经济_15" xfId="220"/>
    <cellStyle name="常规_对外经济_8" xfId="221"/>
    <cellStyle name="常规_单位万_8" xfId="222"/>
    <cellStyle name="常规_单位万_11" xfId="223"/>
    <cellStyle name="常规_单位万_3" xfId="224"/>
    <cellStyle name="常规_单位万_7" xfId="225"/>
    <cellStyle name="常规_单位万_6" xfId="226"/>
    <cellStyle name="常规_单位万_4" xfId="227"/>
    <cellStyle name="常规_单位万_2" xfId="228"/>
    <cellStyle name="常规_单位万_9" xfId="229"/>
    <cellStyle name="常规_县域排序3_10" xfId="230"/>
    <cellStyle name="常规_县域排序3" xfId="231"/>
    <cellStyle name="常规_投资1_1" xfId="232"/>
    <cellStyle name="常规 15 4" xfId="233"/>
    <cellStyle name="常规 15 5" xfId="234"/>
    <cellStyle name="常规_2009年4季度地市报表审核程序" xfId="235"/>
    <cellStyle name="常规_房地产新增汇总表03.19"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6376;&#25253;\2019\&#26376;&#25253;\201904%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6376;&#25253;\201905&#26376;&#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扉页"/>
      <sheetName val="编辑"/>
      <sheetName val="编辑说明"/>
      <sheetName val="目录"/>
      <sheetName val="综合1"/>
      <sheetName val="综合2"/>
      <sheetName val="GDP3"/>
      <sheetName val="产量4"/>
      <sheetName val="固投5"/>
      <sheetName val="房地产6"/>
      <sheetName val="内贸7"/>
      <sheetName val="外贸8"/>
      <sheetName val="物价9"/>
      <sheetName val="财政10"/>
      <sheetName val="金融11"/>
      <sheetName val="用电量12"/>
      <sheetName val="县域排序1"/>
      <sheetName val="县域排序2 "/>
      <sheetName val="县域排序3"/>
      <sheetName val="县域排序4"/>
      <sheetName val="县域排序5"/>
      <sheetName val="县域排序6"/>
      <sheetName val="县域排序7"/>
      <sheetName val="县域排序8 "/>
      <sheetName val="四上企业1"/>
      <sheetName val="四上企业2"/>
      <sheetName val="全省排序1"/>
      <sheetName val="全省排序2"/>
      <sheetName val="全省排序3"/>
      <sheetName val="全省排序4"/>
      <sheetName val="全省排序5"/>
      <sheetName val="Sheet3"/>
      <sheetName val="全省排序6"/>
      <sheetName val="全省排序6 (2)"/>
    </sheetNames>
    <sheetDataSet>
      <sheetData sheetId="25">
        <row r="5">
          <cell r="B5">
            <v>18</v>
          </cell>
          <cell r="D5">
            <v>11</v>
          </cell>
          <cell r="F5">
            <v>8</v>
          </cell>
        </row>
        <row r="6">
          <cell r="B6">
            <v>17</v>
          </cell>
          <cell r="D6">
            <v>8</v>
          </cell>
          <cell r="F6">
            <v>4</v>
          </cell>
        </row>
        <row r="7">
          <cell r="B7">
            <v>10</v>
          </cell>
          <cell r="D7">
            <v>12</v>
          </cell>
          <cell r="F7">
            <v>7</v>
          </cell>
        </row>
        <row r="9">
          <cell r="B9">
            <v>8</v>
          </cell>
          <cell r="D9">
            <v>29</v>
          </cell>
          <cell r="F9">
            <v>5</v>
          </cell>
        </row>
        <row r="12">
          <cell r="B12">
            <v>8</v>
          </cell>
          <cell r="D12">
            <v>5</v>
          </cell>
          <cell r="F12">
            <v>5</v>
          </cell>
        </row>
        <row r="13">
          <cell r="B13">
            <v>13</v>
          </cell>
          <cell r="D13">
            <v>30</v>
          </cell>
          <cell r="F13">
            <v>10</v>
          </cell>
        </row>
        <row r="14">
          <cell r="B14">
            <v>10</v>
          </cell>
          <cell r="D14">
            <v>20</v>
          </cell>
          <cell r="F14">
            <v>6</v>
          </cell>
        </row>
        <row r="15">
          <cell r="B15">
            <v>11</v>
          </cell>
          <cell r="D15">
            <v>16</v>
          </cell>
          <cell r="F15">
            <v>4</v>
          </cell>
        </row>
        <row r="16">
          <cell r="B16">
            <v>12</v>
          </cell>
          <cell r="D16">
            <v>11</v>
          </cell>
          <cell r="F16">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扉页"/>
      <sheetName val="编辑"/>
      <sheetName val="编辑说明"/>
      <sheetName val="目录"/>
      <sheetName val="综合1"/>
      <sheetName val="综合2"/>
      <sheetName val="GDP3"/>
      <sheetName val="产量4"/>
      <sheetName val="固投5"/>
      <sheetName val="房地产6"/>
      <sheetName val="内贸7"/>
      <sheetName val="外贸8"/>
      <sheetName val="物价9"/>
      <sheetName val="财政10"/>
      <sheetName val="金融11"/>
      <sheetName val="用电量12"/>
      <sheetName val="县域排序1"/>
      <sheetName val="县域排序2 "/>
      <sheetName val="县域排序3"/>
      <sheetName val="县域排序4"/>
      <sheetName val="县域排序5"/>
      <sheetName val="县域排序6"/>
      <sheetName val="县域排序7"/>
      <sheetName val="县域排序8 "/>
      <sheetName val="四上企业1"/>
      <sheetName val="四上企业2"/>
      <sheetName val="全省排序1"/>
      <sheetName val="全省排序2"/>
      <sheetName val="全省排序3"/>
      <sheetName val="全省排序4"/>
      <sheetName val="全省排序5"/>
      <sheetName val="Sheet3"/>
      <sheetName val="全省排序6"/>
      <sheetName val="全省排序6 (2)"/>
    </sheetNames>
    <sheetDataSet>
      <sheetData sheetId="25">
        <row r="8">
          <cell r="B8">
            <v>28</v>
          </cell>
          <cell r="D8">
            <v>20</v>
          </cell>
          <cell r="F8">
            <v>14</v>
          </cell>
        </row>
        <row r="17">
          <cell r="B17">
            <v>16</v>
          </cell>
          <cell r="D17">
            <v>14</v>
          </cell>
          <cell r="F17">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E12" sqref="E12"/>
    </sheetView>
  </sheetViews>
  <sheetFormatPr defaultColWidth="9.125" defaultRowHeight="14.25"/>
  <cols>
    <col min="1" max="1" width="38.25390625" style="6" bestFit="1" customWidth="1"/>
    <col min="2" max="16384" width="9.125" style="6" customWidth="1"/>
  </cols>
  <sheetData>
    <row r="1" ht="14.25">
      <c r="A1" s="519" t="s">
        <v>0</v>
      </c>
    </row>
    <row r="2" ht="14.25">
      <c r="A2" s="520"/>
    </row>
    <row r="3" ht="18.75" customHeight="1">
      <c r="A3" s="520"/>
    </row>
    <row r="4" ht="18.75" customHeight="1">
      <c r="A4" s="520"/>
    </row>
    <row r="5" ht="14.25">
      <c r="A5" s="3"/>
    </row>
    <row r="6" ht="14.25">
      <c r="A6" s="3"/>
    </row>
    <row r="7" ht="14.25">
      <c r="A7" s="3"/>
    </row>
    <row r="8" ht="20.25">
      <c r="A8" s="521" t="s">
        <v>1</v>
      </c>
    </row>
    <row r="9" ht="20.25">
      <c r="A9" s="521"/>
    </row>
    <row r="10" ht="20.25">
      <c r="A10" s="521"/>
    </row>
    <row r="11" ht="14.25">
      <c r="A11" s="3"/>
    </row>
    <row r="12" ht="20.25">
      <c r="A12" s="522">
        <v>2019.09</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523" t="s">
        <v>2</v>
      </c>
    </row>
    <row r="29" ht="14.25">
      <c r="A29" s="523" t="s">
        <v>3</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10">
      <selection activeCell="I17" sqref="I17"/>
    </sheetView>
  </sheetViews>
  <sheetFormatPr defaultColWidth="9.00390625" defaultRowHeight="14.25"/>
  <cols>
    <col min="1" max="1" width="22.75390625" style="6" customWidth="1"/>
    <col min="2" max="2" width="9.25390625" style="6" customWidth="1"/>
    <col min="3" max="3" width="9.625" style="6" customWidth="1"/>
    <col min="4" max="4" width="9.125" style="6" bestFit="1" customWidth="1"/>
    <col min="5" max="5" width="21.125" style="6" customWidth="1"/>
    <col min="6" max="6" width="12.625" style="6" bestFit="1" customWidth="1"/>
    <col min="7" max="75" width="9.125" style="6" bestFit="1" customWidth="1"/>
    <col min="76" max="76" width="9.125" style="0" bestFit="1" customWidth="1"/>
  </cols>
  <sheetData>
    <row r="1" spans="1:3" ht="18" customHeight="1">
      <c r="A1" s="249"/>
      <c r="B1" s="300"/>
      <c r="C1" s="300"/>
    </row>
    <row r="2" spans="1:3" ht="20.25" customHeight="1">
      <c r="A2" s="251" t="s">
        <v>157</v>
      </c>
      <c r="B2" s="252"/>
      <c r="C2" s="252"/>
    </row>
    <row r="3" spans="1:3" ht="39.75" customHeight="1">
      <c r="A3" s="388" t="s">
        <v>158</v>
      </c>
      <c r="B3" s="389" t="s">
        <v>76</v>
      </c>
      <c r="C3" s="390" t="s">
        <v>47</v>
      </c>
    </row>
    <row r="4" spans="1:3" ht="24.75" customHeight="1">
      <c r="A4" s="369" t="s">
        <v>159</v>
      </c>
      <c r="B4" s="370">
        <v>431933</v>
      </c>
      <c r="C4" s="371">
        <v>10.6</v>
      </c>
    </row>
    <row r="5" spans="1:3" ht="24.75" customHeight="1">
      <c r="A5" s="374" t="s">
        <v>135</v>
      </c>
      <c r="B5" s="391"/>
      <c r="C5" s="392"/>
    </row>
    <row r="6" spans="1:3" ht="24.75" customHeight="1">
      <c r="A6" s="374" t="s">
        <v>160</v>
      </c>
      <c r="B6" s="49">
        <v>84452</v>
      </c>
      <c r="C6" s="393">
        <v>92.9</v>
      </c>
    </row>
    <row r="7" spans="1:3" ht="24.75" customHeight="1">
      <c r="A7" s="374" t="s">
        <v>138</v>
      </c>
      <c r="B7" s="394">
        <v>324022</v>
      </c>
      <c r="C7" s="66">
        <v>-2.7615057738938305</v>
      </c>
    </row>
    <row r="8" spans="1:3" ht="24.75" customHeight="1">
      <c r="A8" s="374" t="s">
        <v>140</v>
      </c>
      <c r="B8" s="394">
        <v>23459</v>
      </c>
      <c r="C8" s="66">
        <v>74.9366144668158</v>
      </c>
    </row>
    <row r="9" spans="1:3" ht="24.75" customHeight="1">
      <c r="A9" s="374" t="s">
        <v>142</v>
      </c>
      <c r="B9" s="376"/>
      <c r="C9" s="377"/>
    </row>
    <row r="10" spans="1:3" ht="24.75" customHeight="1">
      <c r="A10" s="374" t="s">
        <v>161</v>
      </c>
      <c r="B10" s="395">
        <v>353433</v>
      </c>
      <c r="C10" s="377">
        <v>6.2</v>
      </c>
    </row>
    <row r="11" spans="1:3" ht="24.75" customHeight="1">
      <c r="A11" s="374" t="s">
        <v>162</v>
      </c>
      <c r="B11" s="395">
        <v>28236</v>
      </c>
      <c r="C11" s="377">
        <v>-8</v>
      </c>
    </row>
    <row r="12" spans="1:3" ht="24.75" customHeight="1">
      <c r="A12" s="374" t="s">
        <v>145</v>
      </c>
      <c r="B12" s="395">
        <v>11183</v>
      </c>
      <c r="C12" s="377">
        <v>1141.2</v>
      </c>
    </row>
    <row r="13" spans="1:3" ht="24.75" customHeight="1">
      <c r="A13" s="374" t="s">
        <v>147</v>
      </c>
      <c r="B13" s="395">
        <v>39081</v>
      </c>
      <c r="C13" s="377">
        <v>49.7</v>
      </c>
    </row>
    <row r="14" spans="1:3" ht="24.75" customHeight="1">
      <c r="A14" s="396" t="s">
        <v>163</v>
      </c>
      <c r="B14" s="377">
        <v>1488.2466</v>
      </c>
      <c r="C14" s="377">
        <v>-0.7</v>
      </c>
    </row>
    <row r="15" spans="1:3" ht="24.75" customHeight="1">
      <c r="A15" s="374" t="s">
        <v>164</v>
      </c>
      <c r="B15" s="377">
        <v>1078.3927</v>
      </c>
      <c r="C15" s="377">
        <v>-1.6</v>
      </c>
    </row>
    <row r="16" spans="1:3" ht="24.75" customHeight="1">
      <c r="A16" s="374" t="s">
        <v>165</v>
      </c>
      <c r="B16" s="377">
        <v>115.5205</v>
      </c>
      <c r="C16" s="377">
        <v>-9.7</v>
      </c>
    </row>
    <row r="17" spans="1:3" ht="24.75" customHeight="1">
      <c r="A17" s="374" t="s">
        <v>164</v>
      </c>
      <c r="B17" s="377">
        <v>94.441</v>
      </c>
      <c r="C17" s="377">
        <v>-4.2</v>
      </c>
    </row>
    <row r="18" spans="1:3" ht="24.75" customHeight="1">
      <c r="A18" s="396" t="s">
        <v>166</v>
      </c>
      <c r="B18" s="377">
        <v>40.3429</v>
      </c>
      <c r="C18" s="377">
        <v>102</v>
      </c>
    </row>
    <row r="19" spans="1:3" ht="24.75" customHeight="1">
      <c r="A19" s="374" t="s">
        <v>164</v>
      </c>
      <c r="B19" s="377">
        <v>32.7525</v>
      </c>
      <c r="C19" s="377">
        <v>104.9</v>
      </c>
    </row>
    <row r="20" spans="1:3" ht="24.75" customHeight="1">
      <c r="A20" s="396" t="s">
        <v>167</v>
      </c>
      <c r="B20" s="377">
        <v>120.5959</v>
      </c>
      <c r="C20" s="377">
        <v>13.1</v>
      </c>
    </row>
    <row r="21" spans="1:3" ht="24.75" customHeight="1">
      <c r="A21" s="374" t="s">
        <v>164</v>
      </c>
      <c r="B21" s="377">
        <v>107.6548</v>
      </c>
      <c r="C21" s="377">
        <v>14</v>
      </c>
    </row>
    <row r="22" spans="1:3" ht="24.75" customHeight="1">
      <c r="A22" s="374" t="s">
        <v>168</v>
      </c>
      <c r="B22" s="376">
        <v>612375</v>
      </c>
      <c r="C22" s="377">
        <v>29.8</v>
      </c>
    </row>
    <row r="23" spans="1:3" ht="24.75" customHeight="1">
      <c r="A23" s="378" t="s">
        <v>164</v>
      </c>
      <c r="B23" s="379">
        <v>526286</v>
      </c>
      <c r="C23" s="380">
        <v>32.3</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1"/>
  <sheetViews>
    <sheetView showZeros="0" workbookViewId="0" topLeftCell="A1">
      <selection activeCell="E1" sqref="E1:L65536"/>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23.75390625" style="6" customWidth="1"/>
    <col min="6" max="6" width="10.375" style="6" bestFit="1" customWidth="1"/>
    <col min="7" max="7" width="12.625" style="6" bestFit="1" customWidth="1"/>
    <col min="8" max="43" width="9.125" style="6" bestFit="1" customWidth="1"/>
    <col min="44" max="45" width="9.125" style="0" bestFit="1" customWidth="1"/>
  </cols>
  <sheetData>
    <row r="1" spans="1:3" ht="18" customHeight="1">
      <c r="A1" s="249"/>
      <c r="B1" s="364"/>
      <c r="C1" s="364"/>
    </row>
    <row r="2" spans="1:3" ht="20.25" customHeight="1">
      <c r="A2" s="365" t="s">
        <v>169</v>
      </c>
      <c r="B2" s="366"/>
      <c r="C2" s="366"/>
    </row>
    <row r="3" spans="1:3" ht="31.5" customHeight="1">
      <c r="A3" s="367" t="s">
        <v>170</v>
      </c>
      <c r="B3" s="368" t="s">
        <v>46</v>
      </c>
      <c r="C3" s="136" t="s">
        <v>47</v>
      </c>
    </row>
    <row r="4" spans="1:3" ht="31.5" customHeight="1">
      <c r="A4" s="369" t="s">
        <v>58</v>
      </c>
      <c r="B4" s="370">
        <v>5173516.8</v>
      </c>
      <c r="C4" s="371">
        <v>6.739999948007352</v>
      </c>
    </row>
    <row r="5" spans="1:3" ht="31.5" customHeight="1">
      <c r="A5" s="372" t="s">
        <v>171</v>
      </c>
      <c r="B5" s="373"/>
      <c r="C5" s="373"/>
    </row>
    <row r="6" spans="1:3" ht="31.5" customHeight="1">
      <c r="A6" s="374" t="s">
        <v>172</v>
      </c>
      <c r="B6" s="375">
        <v>4491983.7</v>
      </c>
      <c r="C6" s="373">
        <v>6.638058031302847</v>
      </c>
    </row>
    <row r="7" spans="1:3" ht="31.5" customHeight="1">
      <c r="A7" s="374" t="s">
        <v>173</v>
      </c>
      <c r="B7" s="375">
        <v>681533.1</v>
      </c>
      <c r="C7" s="373">
        <v>7.416805666036154</v>
      </c>
    </row>
    <row r="8" spans="1:3" ht="31.5" customHeight="1">
      <c r="A8" s="374" t="s">
        <v>174</v>
      </c>
      <c r="B8" s="376"/>
      <c r="C8" s="377"/>
    </row>
    <row r="9" spans="1:3" ht="31.5" customHeight="1">
      <c r="A9" s="374" t="s">
        <v>175</v>
      </c>
      <c r="B9" s="376">
        <v>4370924.3</v>
      </c>
      <c r="C9" s="377">
        <v>6.511825697920386</v>
      </c>
    </row>
    <row r="10" spans="1:3" ht="31.5" customHeight="1">
      <c r="A10" s="378" t="s">
        <v>176</v>
      </c>
      <c r="B10" s="379">
        <v>802592.5</v>
      </c>
      <c r="C10" s="380">
        <v>8.000000538255719</v>
      </c>
    </row>
    <row r="11" spans="1:3" ht="15" customHeight="1">
      <c r="A11" s="152"/>
      <c r="B11" s="29"/>
      <c r="C11" s="24"/>
    </row>
    <row r="12" spans="1:3" ht="31.5" customHeight="1">
      <c r="A12" s="367" t="s">
        <v>45</v>
      </c>
      <c r="B12" s="42" t="s">
        <v>76</v>
      </c>
      <c r="C12" s="136" t="s">
        <v>47</v>
      </c>
    </row>
    <row r="13" spans="1:3" ht="40.5" customHeight="1">
      <c r="A13" s="152" t="s">
        <v>54</v>
      </c>
      <c r="B13" s="381">
        <v>1204812</v>
      </c>
      <c r="C13" s="382">
        <v>12.3</v>
      </c>
    </row>
    <row r="14" spans="1:3" ht="41.25" customHeight="1">
      <c r="A14" s="383" t="s">
        <v>55</v>
      </c>
      <c r="B14" s="384">
        <v>1200546</v>
      </c>
      <c r="C14" s="385">
        <v>12.2</v>
      </c>
    </row>
    <row r="15" spans="1:3" ht="40.5" customHeight="1">
      <c r="A15" s="383" t="s">
        <v>177</v>
      </c>
      <c r="B15" s="386">
        <v>18</v>
      </c>
      <c r="C15" s="386"/>
    </row>
    <row r="16" spans="1:3" ht="31.5" customHeight="1">
      <c r="A16" s="383" t="s">
        <v>178</v>
      </c>
      <c r="B16" s="386">
        <v>17580.73</v>
      </c>
      <c r="C16" s="66"/>
    </row>
    <row r="17" spans="1:3" ht="40.5" customHeight="1">
      <c r="A17" s="383" t="s">
        <v>179</v>
      </c>
      <c r="B17" s="43">
        <v>635.21</v>
      </c>
      <c r="C17" s="44">
        <v>34.01</v>
      </c>
    </row>
    <row r="18" spans="1:3" ht="31.5" customHeight="1">
      <c r="A18" s="383" t="s">
        <v>180</v>
      </c>
      <c r="B18" s="22">
        <v>635.21</v>
      </c>
      <c r="C18" s="240">
        <v>34.01</v>
      </c>
    </row>
    <row r="19" spans="1:3" ht="33.75" customHeight="1">
      <c r="A19" s="387"/>
      <c r="B19" s="387"/>
      <c r="C19" s="387"/>
    </row>
    <row r="20" ht="14.25">
      <c r="A20" s="319"/>
    </row>
    <row r="21" ht="14.25">
      <c r="A21" s="319"/>
    </row>
  </sheetData>
  <sheetProtection/>
  <mergeCells count="2">
    <mergeCell ref="A2:C2"/>
    <mergeCell ref="A19:C19"/>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0"/>
  <sheetViews>
    <sheetView showZeros="0" workbookViewId="0" topLeftCell="A1">
      <selection activeCell="G19" sqref="G19"/>
    </sheetView>
  </sheetViews>
  <sheetFormatPr defaultColWidth="9.125" defaultRowHeight="14.25"/>
  <cols>
    <col min="1" max="1" width="23.75390625" style="248" customWidth="1"/>
    <col min="2" max="2" width="11.00390625" style="345" customWidth="1"/>
    <col min="3" max="3" width="10.00390625" style="271" customWidth="1"/>
    <col min="4" max="4" width="16.25390625" style="248" customWidth="1"/>
    <col min="5" max="5" width="9.125" style="248" customWidth="1"/>
    <col min="6" max="6" width="19.125" style="248" customWidth="1"/>
    <col min="7" max="18" width="9.125" style="248" customWidth="1"/>
    <col min="19" max="20" width="9.00390625" style="248" customWidth="1"/>
    <col min="21" max="21" width="9.00390625" style="0" bestFit="1" customWidth="1"/>
  </cols>
  <sheetData>
    <row r="1" spans="1:3" s="344" customFormat="1" ht="18" customHeight="1">
      <c r="A1" s="346"/>
      <c r="B1" s="347"/>
      <c r="C1" s="347"/>
    </row>
    <row r="2" spans="1:3" ht="20.25" customHeight="1">
      <c r="A2" s="321" t="s">
        <v>181</v>
      </c>
      <c r="B2" s="348" t="s">
        <v>182</v>
      </c>
      <c r="C2" s="348"/>
    </row>
    <row r="3" spans="1:3" ht="39.75" customHeight="1">
      <c r="A3" s="349" t="s">
        <v>158</v>
      </c>
      <c r="B3" s="42" t="s">
        <v>76</v>
      </c>
      <c r="C3" s="350" t="s">
        <v>47</v>
      </c>
    </row>
    <row r="4" spans="1:3" ht="16.5" customHeight="1">
      <c r="A4" s="351" t="s">
        <v>183</v>
      </c>
      <c r="B4" s="352">
        <v>262.05633046</v>
      </c>
      <c r="C4" s="352">
        <v>0.8700725134439169</v>
      </c>
    </row>
    <row r="5" spans="1:3" ht="16.5" customHeight="1">
      <c r="A5" s="353" t="s">
        <v>184</v>
      </c>
      <c r="B5" s="354">
        <v>63.39156375</v>
      </c>
      <c r="C5" s="354">
        <v>14.176946659458242</v>
      </c>
    </row>
    <row r="6" spans="1:3" ht="16.5" customHeight="1">
      <c r="A6" s="353" t="s">
        <v>185</v>
      </c>
      <c r="B6" s="354"/>
      <c r="C6" s="354"/>
    </row>
    <row r="7" spans="1:3" ht="16.5" customHeight="1">
      <c r="A7" s="353" t="s">
        <v>186</v>
      </c>
      <c r="B7" s="354">
        <v>17.37002689</v>
      </c>
      <c r="C7" s="355">
        <v>-8.969284110172607</v>
      </c>
    </row>
    <row r="8" spans="1:3" ht="16.5" customHeight="1">
      <c r="A8" s="353" t="s">
        <v>187</v>
      </c>
      <c r="B8" s="354">
        <v>27.98581343</v>
      </c>
      <c r="C8" s="354">
        <v>-8.68791555540477</v>
      </c>
    </row>
    <row r="9" spans="1:3" ht="16.5" customHeight="1">
      <c r="A9" s="353" t="s">
        <v>188</v>
      </c>
      <c r="B9" s="354"/>
      <c r="C9" s="354"/>
    </row>
    <row r="10" spans="1:3" ht="16.5" customHeight="1">
      <c r="A10" s="353" t="s">
        <v>189</v>
      </c>
      <c r="B10" s="356">
        <v>0.20641735</v>
      </c>
      <c r="C10" s="354">
        <v>51.18211695180362</v>
      </c>
    </row>
    <row r="11" spans="1:3" ht="16.5" customHeight="1">
      <c r="A11" s="353" t="s">
        <v>190</v>
      </c>
      <c r="B11" s="354">
        <v>5.90925638</v>
      </c>
      <c r="C11" s="354">
        <v>21.728628749782835</v>
      </c>
    </row>
    <row r="12" spans="1:3" ht="16.5" customHeight="1">
      <c r="A12" s="353" t="s">
        <v>191</v>
      </c>
      <c r="B12" s="354">
        <v>43.58041839</v>
      </c>
      <c r="C12" s="354">
        <v>-12.677094614614791</v>
      </c>
    </row>
    <row r="13" spans="1:3" ht="16.5" customHeight="1">
      <c r="A13" s="353" t="s">
        <v>192</v>
      </c>
      <c r="B13" s="354">
        <v>198.66476671</v>
      </c>
      <c r="C13" s="354">
        <v>-2.746630878758112</v>
      </c>
    </row>
    <row r="14" spans="1:3" ht="16.5" customHeight="1">
      <c r="A14" s="353" t="s">
        <v>185</v>
      </c>
      <c r="B14" s="354"/>
      <c r="C14" s="354"/>
    </row>
    <row r="15" spans="1:3" ht="16.5" customHeight="1">
      <c r="A15" s="353" t="s">
        <v>186</v>
      </c>
      <c r="B15" s="354">
        <v>138.69850473</v>
      </c>
      <c r="C15" s="354">
        <v>22.58700085332485</v>
      </c>
    </row>
    <row r="16" spans="1:3" ht="16.5" customHeight="1">
      <c r="A16" s="353" t="s">
        <v>187</v>
      </c>
      <c r="B16" s="354">
        <v>49.95516184</v>
      </c>
      <c r="C16" s="354">
        <v>-11.460227477525336</v>
      </c>
    </row>
    <row r="17" spans="1:3" ht="16.5" customHeight="1">
      <c r="A17" s="353" t="s">
        <v>188</v>
      </c>
      <c r="B17" s="354"/>
      <c r="C17" s="354"/>
    </row>
    <row r="18" spans="1:3" ht="16.5" customHeight="1">
      <c r="A18" s="353" t="s">
        <v>189</v>
      </c>
      <c r="B18" s="354">
        <v>20.61667768</v>
      </c>
      <c r="C18" s="354">
        <v>106.55352431406928</v>
      </c>
    </row>
    <row r="19" spans="1:3" ht="16.5" customHeight="1">
      <c r="A19" s="353" t="s">
        <v>190</v>
      </c>
      <c r="B19" s="357">
        <v>3.94102994</v>
      </c>
      <c r="C19" s="354">
        <v>-46.310726553217215</v>
      </c>
    </row>
    <row r="20" spans="1:3" ht="16.5" customHeight="1">
      <c r="A20" s="353" t="s">
        <v>191</v>
      </c>
      <c r="B20" s="357">
        <v>170.04878327</v>
      </c>
      <c r="C20" s="354">
        <v>-7.493786385387511</v>
      </c>
    </row>
    <row r="21" spans="1:3" ht="16.5" customHeight="1">
      <c r="A21" s="353" t="s">
        <v>193</v>
      </c>
      <c r="B21" s="354">
        <v>139.58416461</v>
      </c>
      <c r="C21" s="354">
        <v>-10.862477957826718</v>
      </c>
    </row>
    <row r="22" spans="1:3" ht="16.5" customHeight="1">
      <c r="A22" s="353" t="s">
        <v>194</v>
      </c>
      <c r="B22" s="354">
        <v>43.9173737</v>
      </c>
      <c r="C22" s="354">
        <v>24.07759397553244</v>
      </c>
    </row>
    <row r="23" spans="1:3" ht="16.5" customHeight="1">
      <c r="A23" s="353" t="s">
        <v>195</v>
      </c>
      <c r="B23" s="354">
        <v>1.46491296</v>
      </c>
      <c r="C23" s="354">
        <v>-24.127492528884904</v>
      </c>
    </row>
    <row r="24" spans="1:3" ht="16.5" customHeight="1">
      <c r="A24" s="353" t="s">
        <v>194</v>
      </c>
      <c r="B24" s="354">
        <v>1.25545551</v>
      </c>
      <c r="C24" s="354">
        <v>-15.152469117192096</v>
      </c>
    </row>
    <row r="25" spans="1:3" ht="16.5" customHeight="1">
      <c r="A25" s="358" t="s">
        <v>196</v>
      </c>
      <c r="B25" s="354">
        <v>3.32531451</v>
      </c>
      <c r="C25" s="354">
        <v>-28.178286947457273</v>
      </c>
    </row>
    <row r="26" spans="1:3" ht="16.5" customHeight="1">
      <c r="A26" s="358" t="s">
        <v>194</v>
      </c>
      <c r="B26" s="354">
        <v>1.68355121</v>
      </c>
      <c r="C26" s="354">
        <v>-25.949135839286143</v>
      </c>
    </row>
    <row r="27" spans="1:3" ht="16.5" customHeight="1">
      <c r="A27" s="358" t="s">
        <v>197</v>
      </c>
      <c r="B27" s="359">
        <v>9443838</v>
      </c>
      <c r="C27" s="360">
        <v>9.7</v>
      </c>
    </row>
    <row r="28" spans="1:3" ht="16.5" customHeight="1">
      <c r="A28" s="358" t="s">
        <v>198</v>
      </c>
      <c r="B28" s="359">
        <v>466580</v>
      </c>
      <c r="C28" s="360">
        <v>5.3</v>
      </c>
    </row>
    <row r="29" spans="1:3" ht="16.5" customHeight="1">
      <c r="A29" s="358" t="s">
        <v>199</v>
      </c>
      <c r="B29" s="359">
        <v>1258497</v>
      </c>
      <c r="C29" s="360">
        <v>12.7</v>
      </c>
    </row>
    <row r="30" spans="1:3" ht="16.5" customHeight="1">
      <c r="A30" s="361" t="s">
        <v>200</v>
      </c>
      <c r="B30" s="362">
        <v>623362</v>
      </c>
      <c r="C30" s="363">
        <v>13.1</v>
      </c>
    </row>
  </sheetData>
  <sheetProtection/>
  <mergeCells count="1">
    <mergeCell ref="B2:C2"/>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E18"/>
  <sheetViews>
    <sheetView zoomScaleSheetLayoutView="100" workbookViewId="0" topLeftCell="A1">
      <selection activeCell="M7" sqref="M7"/>
    </sheetView>
  </sheetViews>
  <sheetFormatPr defaultColWidth="9.00390625" defaultRowHeight="14.25"/>
  <cols>
    <col min="1" max="1" width="18.875" style="274" customWidth="1"/>
    <col min="2" max="2" width="7.50390625" style="320" customWidth="1"/>
    <col min="3" max="3" width="9.875" style="320" bestFit="1" customWidth="1"/>
    <col min="4" max="4" width="9.75390625" style="320" customWidth="1"/>
    <col min="5" max="5" width="9.50390625" style="320" bestFit="1" customWidth="1"/>
    <col min="6" max="6" width="21.375" style="320" customWidth="1"/>
    <col min="7" max="32" width="9.125" style="320" bestFit="1" customWidth="1"/>
    <col min="33" max="33" width="9.125" style="0" bestFit="1" customWidth="1"/>
  </cols>
  <sheetData>
    <row r="2" spans="1:4" ht="15.75">
      <c r="A2" s="321" t="s">
        <v>201</v>
      </c>
      <c r="C2" s="322" t="s">
        <v>202</v>
      </c>
      <c r="D2" s="322"/>
    </row>
    <row r="3" spans="1:4" ht="15.75" customHeight="1">
      <c r="A3" s="323" t="s">
        <v>158</v>
      </c>
      <c r="B3" s="324" t="s">
        <v>203</v>
      </c>
      <c r="C3" s="324" t="s">
        <v>203</v>
      </c>
      <c r="D3" s="324" t="s">
        <v>203</v>
      </c>
    </row>
    <row r="4" spans="1:4" ht="31.5" customHeight="1">
      <c r="A4" s="325"/>
      <c r="B4" s="326" t="s">
        <v>204</v>
      </c>
      <c r="C4" s="327" t="s">
        <v>205</v>
      </c>
      <c r="D4" s="327" t="s">
        <v>206</v>
      </c>
    </row>
    <row r="5" spans="1:4" ht="36.75" customHeight="1">
      <c r="A5" s="328" t="s">
        <v>207</v>
      </c>
      <c r="B5" s="329">
        <v>100.4008025</v>
      </c>
      <c r="C5" s="329">
        <v>102.60858961</v>
      </c>
      <c r="D5" s="330">
        <v>102.4035045</v>
      </c>
    </row>
    <row r="6" spans="1:4" ht="36.75" customHeight="1">
      <c r="A6" s="331" t="s">
        <v>208</v>
      </c>
      <c r="B6" s="332">
        <v>101.38658703</v>
      </c>
      <c r="C6" s="332">
        <v>109.29260473</v>
      </c>
      <c r="D6" s="333">
        <v>105.31421509</v>
      </c>
    </row>
    <row r="7" spans="1:4" ht="36.75" customHeight="1">
      <c r="A7" s="331" t="s">
        <v>209</v>
      </c>
      <c r="B7" s="332">
        <v>99.77520702</v>
      </c>
      <c r="C7" s="332">
        <v>100.73621893</v>
      </c>
      <c r="D7" s="333">
        <v>100.87371058</v>
      </c>
    </row>
    <row r="8" spans="1:4" ht="36.75" customHeight="1">
      <c r="A8" s="331" t="s">
        <v>210</v>
      </c>
      <c r="B8" s="332">
        <v>100.29439223</v>
      </c>
      <c r="C8" s="334">
        <v>98.43789496</v>
      </c>
      <c r="D8" s="333">
        <v>101.5165496</v>
      </c>
    </row>
    <row r="9" spans="1:4" ht="36.75" customHeight="1">
      <c r="A9" s="331" t="s">
        <v>211</v>
      </c>
      <c r="B9" s="334">
        <v>99.04149024</v>
      </c>
      <c r="C9" s="334">
        <v>98.90815849</v>
      </c>
      <c r="D9" s="333">
        <v>99.16250277</v>
      </c>
    </row>
    <row r="10" spans="1:4" ht="36.75" customHeight="1">
      <c r="A10" s="331" t="s">
        <v>212</v>
      </c>
      <c r="B10" s="332">
        <v>98.94724702</v>
      </c>
      <c r="C10" s="332">
        <v>98.31227532</v>
      </c>
      <c r="D10" s="333">
        <v>99.94250475</v>
      </c>
    </row>
    <row r="11" spans="1:4" ht="36.75" customHeight="1">
      <c r="A11" s="331" t="s">
        <v>213</v>
      </c>
      <c r="B11" s="332">
        <v>100.84371634</v>
      </c>
      <c r="C11" s="332">
        <v>102.59590998</v>
      </c>
      <c r="D11" s="333">
        <v>104.30527719</v>
      </c>
    </row>
    <row r="12" spans="1:4" ht="36.75" customHeight="1">
      <c r="A12" s="331" t="s">
        <v>214</v>
      </c>
      <c r="B12" s="332">
        <v>99.98221614</v>
      </c>
      <c r="C12" s="332">
        <v>100.03689732</v>
      </c>
      <c r="D12" s="333">
        <v>100.17990041</v>
      </c>
    </row>
    <row r="13" spans="1:4" ht="36.75" customHeight="1">
      <c r="A13" s="331" t="s">
        <v>215</v>
      </c>
      <c r="B13" s="332">
        <v>101.15398051</v>
      </c>
      <c r="C13" s="332">
        <v>106.01762756</v>
      </c>
      <c r="D13" s="333">
        <v>101.6527463</v>
      </c>
    </row>
    <row r="14" spans="1:5" ht="36.75" customHeight="1">
      <c r="A14" s="335" t="s">
        <v>216</v>
      </c>
      <c r="B14" s="336">
        <v>100.33640000000001</v>
      </c>
      <c r="C14" s="330">
        <v>100.656</v>
      </c>
      <c r="D14" s="337">
        <v>100.0205</v>
      </c>
      <c r="E14" s="330"/>
    </row>
    <row r="15" spans="1:5" ht="36.75" customHeight="1">
      <c r="A15" s="331" t="s">
        <v>217</v>
      </c>
      <c r="B15" s="332">
        <v>100.78490000000001</v>
      </c>
      <c r="C15" s="332">
        <v>102.9627</v>
      </c>
      <c r="D15" s="338">
        <v>101.5749</v>
      </c>
      <c r="E15" s="332"/>
    </row>
    <row r="16" spans="1:5" ht="36.75" customHeight="1">
      <c r="A16" s="331" t="s">
        <v>218</v>
      </c>
      <c r="B16" s="332">
        <v>99.5406</v>
      </c>
      <c r="C16" s="332">
        <v>96.7201</v>
      </c>
      <c r="D16" s="338">
        <v>97.35090000000001</v>
      </c>
      <c r="E16" s="332"/>
    </row>
    <row r="17" spans="1:5" ht="36.75" customHeight="1">
      <c r="A17" s="339" t="s">
        <v>219</v>
      </c>
      <c r="B17" s="340">
        <v>100</v>
      </c>
      <c r="C17" s="340">
        <v>100</v>
      </c>
      <c r="D17" s="340">
        <v>100</v>
      </c>
      <c r="E17" s="341"/>
    </row>
    <row r="18" spans="1:3" ht="15.75" customHeight="1">
      <c r="A18" s="342"/>
      <c r="B18" s="343"/>
      <c r="C18" s="343"/>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AL22"/>
  <sheetViews>
    <sheetView showZeros="0" zoomScaleSheetLayoutView="95" workbookViewId="0" topLeftCell="A1">
      <selection activeCell="J6" sqref="J6"/>
    </sheetView>
  </sheetViews>
  <sheetFormatPr defaultColWidth="9.00390625" defaultRowHeight="12.75" customHeight="1"/>
  <cols>
    <col min="1" max="1" width="25.75390625" style="6" customWidth="1"/>
    <col min="2" max="2" width="8.875" style="299" bestFit="1" customWidth="1"/>
    <col min="3" max="3" width="12.25390625" style="6" customWidth="1"/>
    <col min="4" max="4" width="22.75390625" style="6" customWidth="1"/>
    <col min="5" max="38" width="9.125" style="6" bestFit="1" customWidth="1"/>
    <col min="39" max="39" width="9.125" style="0" bestFit="1" customWidth="1"/>
  </cols>
  <sheetData>
    <row r="1" spans="1:3" s="1" customFormat="1" ht="18" customHeight="1">
      <c r="A1" s="249"/>
      <c r="B1" s="250"/>
      <c r="C1" s="300"/>
    </row>
    <row r="2" spans="1:3" ht="13.5" customHeight="1">
      <c r="A2" s="149" t="s">
        <v>220</v>
      </c>
      <c r="B2" s="301"/>
      <c r="C2" s="150"/>
    </row>
    <row r="3" spans="1:3" ht="37.5" customHeight="1">
      <c r="A3" s="302" t="s">
        <v>158</v>
      </c>
      <c r="B3" s="303" t="s">
        <v>76</v>
      </c>
      <c r="C3" s="304" t="s">
        <v>47</v>
      </c>
    </row>
    <row r="4" spans="1:3" s="2" customFormat="1" ht="27" customHeight="1">
      <c r="A4" s="305" t="s">
        <v>64</v>
      </c>
      <c r="B4" s="306">
        <v>447938</v>
      </c>
      <c r="C4" s="307">
        <v>-2.3280965515737506</v>
      </c>
    </row>
    <row r="5" spans="1:3" s="2" customFormat="1" ht="27" customHeight="1">
      <c r="A5" s="308" t="s">
        <v>221</v>
      </c>
      <c r="B5" s="306">
        <v>296824</v>
      </c>
      <c r="C5" s="307">
        <v>-8.60232601821032</v>
      </c>
    </row>
    <row r="6" spans="1:3" s="2" customFormat="1" ht="27" customHeight="1">
      <c r="A6" s="305" t="s">
        <v>222</v>
      </c>
      <c r="B6" s="306">
        <v>96544</v>
      </c>
      <c r="C6" s="307">
        <v>-9.558114045359588</v>
      </c>
    </row>
    <row r="7" spans="1:3" s="2" customFormat="1" ht="27" customHeight="1">
      <c r="A7" s="305" t="s">
        <v>223</v>
      </c>
      <c r="B7" s="306">
        <v>27630</v>
      </c>
      <c r="C7" s="307">
        <v>-27.388836329233683</v>
      </c>
    </row>
    <row r="8" spans="1:3" s="2" customFormat="1" ht="27" customHeight="1">
      <c r="A8" s="305" t="s">
        <v>224</v>
      </c>
      <c r="B8" s="306">
        <v>10097</v>
      </c>
      <c r="C8" s="307">
        <v>-39.44827586206896</v>
      </c>
    </row>
    <row r="9" spans="1:3" s="2" customFormat="1" ht="24.75" customHeight="1">
      <c r="A9" s="305" t="s">
        <v>225</v>
      </c>
      <c r="B9" s="306">
        <v>27321</v>
      </c>
      <c r="C9" s="307">
        <v>-2.5189995361615587</v>
      </c>
    </row>
    <row r="10" spans="1:38" s="298" customFormat="1" ht="24.75" customHeight="1">
      <c r="A10" s="308" t="s">
        <v>226</v>
      </c>
      <c r="B10" s="306">
        <v>17226</v>
      </c>
      <c r="C10" s="307">
        <v>2.762035435184629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s="298" customFormat="1" ht="24.75" customHeight="1">
      <c r="A11" s="309" t="s">
        <v>65</v>
      </c>
      <c r="B11" s="306">
        <v>2052983</v>
      </c>
      <c r="C11" s="307">
        <v>18.078666464978426</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s="298" customFormat="1" ht="24.75" customHeight="1">
      <c r="A12" s="309" t="s">
        <v>227</v>
      </c>
      <c r="B12" s="306">
        <v>1571871</v>
      </c>
      <c r="C12" s="307">
        <v>16.5</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5" s="298" customFormat="1" ht="24.75" customHeight="1">
      <c r="A13" s="305" t="s">
        <v>228</v>
      </c>
      <c r="B13" s="306">
        <v>169460</v>
      </c>
      <c r="C13" s="307">
        <v>9.1</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s="298" customFormat="1" ht="24.75" customHeight="1">
      <c r="A14" s="305" t="s">
        <v>229</v>
      </c>
      <c r="B14" s="306">
        <v>74129</v>
      </c>
      <c r="C14" s="307">
        <v>-4</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s="298" customFormat="1" ht="24.75" customHeight="1">
      <c r="A15" s="305" t="s">
        <v>230</v>
      </c>
      <c r="B15" s="306">
        <v>201939</v>
      </c>
      <c r="C15" s="307">
        <v>2.1</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8" ht="24.75" customHeight="1">
      <c r="A16" s="305" t="s">
        <v>231</v>
      </c>
      <c r="B16" s="306">
        <v>2139</v>
      </c>
      <c r="C16" s="307">
        <v>-72.9</v>
      </c>
      <c r="AJ16"/>
      <c r="AK16"/>
      <c r="AL16"/>
    </row>
    <row r="17" spans="1:38" ht="24.75" customHeight="1">
      <c r="A17" s="305" t="s">
        <v>232</v>
      </c>
      <c r="B17" s="306">
        <v>554230</v>
      </c>
      <c r="C17" s="307">
        <v>23.9</v>
      </c>
      <c r="AJ17"/>
      <c r="AK17"/>
      <c r="AL17"/>
    </row>
    <row r="18" spans="1:38" ht="24.75" customHeight="1">
      <c r="A18" s="305" t="s">
        <v>233</v>
      </c>
      <c r="B18" s="306">
        <v>145770</v>
      </c>
      <c r="C18" s="307">
        <v>-7.2</v>
      </c>
      <c r="AJ18"/>
      <c r="AK18"/>
      <c r="AL18"/>
    </row>
    <row r="19" spans="1:3" ht="24.75" customHeight="1">
      <c r="A19" s="310" t="s">
        <v>234</v>
      </c>
      <c r="B19" s="311">
        <v>24611</v>
      </c>
      <c r="C19" s="312">
        <v>5.4</v>
      </c>
    </row>
    <row r="20" spans="1:3" ht="24.75" customHeight="1">
      <c r="A20" s="313" t="s">
        <v>235</v>
      </c>
      <c r="B20" s="314">
        <v>399593</v>
      </c>
      <c r="C20" s="315">
        <v>41.3</v>
      </c>
    </row>
    <row r="21" spans="1:3" ht="24.75" customHeight="1">
      <c r="A21" s="316" t="s">
        <v>236</v>
      </c>
      <c r="B21" s="317">
        <v>1690171</v>
      </c>
      <c r="C21" s="318">
        <v>18.3</v>
      </c>
    </row>
    <row r="22" ht="24.75" customHeight="1">
      <c r="A22" s="319"/>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27"/>
  <sheetViews>
    <sheetView showZeros="0" zoomScale="90" zoomScaleNormal="90" workbookViewId="0" topLeftCell="A7">
      <selection activeCell="H8" sqref="H8"/>
    </sheetView>
  </sheetViews>
  <sheetFormatPr defaultColWidth="9.125" defaultRowHeight="14.25"/>
  <cols>
    <col min="1" max="1" width="23.875" style="274" customWidth="1"/>
    <col min="2" max="2" width="11.125" style="275" bestFit="1" customWidth="1"/>
    <col min="3" max="3" width="10.00390625" style="276" customWidth="1"/>
    <col min="4" max="4" width="9.00390625" style="277" customWidth="1"/>
    <col min="5" max="5" width="28.50390625" style="277" customWidth="1"/>
    <col min="6" max="6" width="12.75390625" style="277" customWidth="1"/>
    <col min="7" max="115" width="9.125" style="277" customWidth="1"/>
    <col min="116" max="140" width="9.00390625" style="277" customWidth="1"/>
    <col min="141" max="141" width="9.00390625" style="0" bestFit="1" customWidth="1"/>
  </cols>
  <sheetData>
    <row r="1" spans="1:3" s="272" customFormat="1" ht="18" customHeight="1">
      <c r="A1" s="278"/>
      <c r="B1" s="279"/>
      <c r="C1" s="280"/>
    </row>
    <row r="2" spans="1:3" ht="20.25" customHeight="1">
      <c r="A2" s="281" t="s">
        <v>237</v>
      </c>
      <c r="B2" s="282"/>
      <c r="C2" s="282"/>
    </row>
    <row r="3" spans="1:6" s="273" customFormat="1" ht="39.75" customHeight="1">
      <c r="A3" s="283" t="s">
        <v>88</v>
      </c>
      <c r="B3" s="42" t="s">
        <v>76</v>
      </c>
      <c r="C3" s="284" t="s">
        <v>238</v>
      </c>
      <c r="E3"/>
      <c r="F3"/>
    </row>
    <row r="4" spans="1:6" s="273" customFormat="1" ht="54" customHeight="1">
      <c r="A4" s="285" t="s">
        <v>67</v>
      </c>
      <c r="B4" s="286">
        <v>16605439.967418</v>
      </c>
      <c r="C4" s="287">
        <v>1700642.653417</v>
      </c>
      <c r="E4"/>
      <c r="F4"/>
    </row>
    <row r="5" spans="1:6" s="273" customFormat="1" ht="54" customHeight="1">
      <c r="A5" s="285" t="s">
        <v>239</v>
      </c>
      <c r="B5" s="286">
        <v>2897549.3162584486</v>
      </c>
      <c r="C5" s="287">
        <v>240093.1477131364</v>
      </c>
      <c r="E5"/>
      <c r="F5"/>
    </row>
    <row r="6" spans="1:6" s="273" customFormat="1" ht="54" customHeight="1">
      <c r="A6" s="285" t="s">
        <v>240</v>
      </c>
      <c r="B6" s="286">
        <v>9887905.913721927</v>
      </c>
      <c r="C6" s="287">
        <v>652151.1164025776</v>
      </c>
      <c r="E6"/>
      <c r="F6"/>
    </row>
    <row r="7" spans="1:6" s="273" customFormat="1" ht="54" customHeight="1">
      <c r="A7" s="288" t="s">
        <v>69</v>
      </c>
      <c r="B7" s="287">
        <v>7053569.985325</v>
      </c>
      <c r="C7" s="287">
        <v>323905.207588</v>
      </c>
      <c r="E7"/>
      <c r="F7"/>
    </row>
    <row r="8" spans="1:6" s="273" customFormat="1" ht="54" customHeight="1">
      <c r="A8" s="289" t="s">
        <v>241</v>
      </c>
      <c r="B8" s="287">
        <v>2839804</v>
      </c>
      <c r="C8" s="287">
        <v>87289</v>
      </c>
      <c r="E8"/>
      <c r="F8"/>
    </row>
    <row r="9" spans="1:6" s="273" customFormat="1" ht="54" customHeight="1">
      <c r="A9" s="289" t="s">
        <v>242</v>
      </c>
      <c r="B9" s="287">
        <v>4117170</v>
      </c>
      <c r="C9" s="287">
        <v>317774</v>
      </c>
      <c r="E9"/>
      <c r="F9"/>
    </row>
    <row r="10" spans="1:6" s="273" customFormat="1" ht="54" customHeight="1">
      <c r="A10" s="289" t="s">
        <v>243</v>
      </c>
      <c r="B10" s="287">
        <v>94803.714527</v>
      </c>
      <c r="C10" s="287">
        <v>-34170.813385</v>
      </c>
      <c r="E10"/>
      <c r="F10"/>
    </row>
    <row r="11" spans="1:6" s="273" customFormat="1" ht="54" customHeight="1">
      <c r="A11" s="289" t="s">
        <v>244</v>
      </c>
      <c r="B11" s="287">
        <v>1791</v>
      </c>
      <c r="C11" s="290"/>
      <c r="D11" s="291"/>
      <c r="E11"/>
      <c r="F11"/>
    </row>
    <row r="12" spans="1:6" s="273" customFormat="1" ht="45" customHeight="1">
      <c r="A12" s="292" t="s">
        <v>70</v>
      </c>
      <c r="B12" s="293"/>
      <c r="C12" s="294"/>
      <c r="D12" s="291"/>
      <c r="E12"/>
      <c r="F12"/>
    </row>
    <row r="13" spans="1:6" ht="34.5" customHeight="1">
      <c r="A13" s="295" t="s">
        <v>71</v>
      </c>
      <c r="B13" s="296">
        <v>35491.40672549148</v>
      </c>
      <c r="C13" s="297">
        <v>7.192409318911146</v>
      </c>
      <c r="E13"/>
      <c r="F13"/>
    </row>
    <row r="14" spans="5:6" ht="15.75">
      <c r="E14"/>
      <c r="F14"/>
    </row>
    <row r="15" spans="5:6" ht="15.75">
      <c r="E15"/>
      <c r="F15"/>
    </row>
    <row r="16" spans="5:6" ht="15.75">
      <c r="E16"/>
      <c r="F16"/>
    </row>
    <row r="17" spans="5:6" ht="15.75">
      <c r="E17"/>
      <c r="F17"/>
    </row>
    <row r="18" spans="5:6" ht="15.75">
      <c r="E18"/>
      <c r="F18"/>
    </row>
    <row r="19" spans="5:6" ht="15.75">
      <c r="E19"/>
      <c r="F19"/>
    </row>
    <row r="20" spans="5:6" ht="15.75">
      <c r="E20"/>
      <c r="F20"/>
    </row>
    <row r="21" spans="5:6" ht="15.75">
      <c r="E21"/>
      <c r="F21"/>
    </row>
    <row r="22" spans="5:6" ht="15.75">
      <c r="E22"/>
      <c r="F22"/>
    </row>
    <row r="23" spans="5:6" ht="15.75">
      <c r="E23"/>
      <c r="F23"/>
    </row>
    <row r="24" spans="5:6" ht="15.75">
      <c r="E24"/>
      <c r="F24"/>
    </row>
    <row r="25" spans="5:6" ht="15.75">
      <c r="E25"/>
      <c r="F25"/>
    </row>
    <row r="26" spans="5:6" ht="15.75">
      <c r="E26"/>
      <c r="F26"/>
    </row>
    <row r="27" spans="5:6" ht="15.75">
      <c r="E27"/>
      <c r="F27"/>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L16"/>
  <sheetViews>
    <sheetView showZeros="0" zoomScaleSheetLayoutView="70" workbookViewId="0" topLeftCell="A4">
      <selection activeCell="D13" sqref="D13"/>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64" width="9.125" style="6" bestFit="1" customWidth="1"/>
  </cols>
  <sheetData>
    <row r="1" spans="1:3" s="1" customFormat="1" ht="18" customHeight="1">
      <c r="A1" s="249"/>
      <c r="B1" s="250"/>
      <c r="C1" s="250"/>
    </row>
    <row r="2" spans="1:3" ht="20.25" customHeight="1">
      <c r="A2" s="251" t="s">
        <v>245</v>
      </c>
      <c r="B2" s="252"/>
      <c r="C2" s="252"/>
    </row>
    <row r="3" spans="1:3" ht="39.75" customHeight="1">
      <c r="A3" s="253" t="s">
        <v>158</v>
      </c>
      <c r="B3" s="42" t="s">
        <v>76</v>
      </c>
      <c r="C3" s="254" t="s">
        <v>47</v>
      </c>
    </row>
    <row r="4" spans="1:3" ht="33.75" customHeight="1">
      <c r="A4" s="255" t="s">
        <v>246</v>
      </c>
      <c r="B4" s="256">
        <v>378764.34</v>
      </c>
      <c r="C4" s="257">
        <v>2.676005424340815</v>
      </c>
    </row>
    <row r="5" spans="1:3" ht="33.75" customHeight="1">
      <c r="A5" s="255" t="s">
        <v>247</v>
      </c>
      <c r="B5" s="256">
        <v>282165.91000000003</v>
      </c>
      <c r="C5" s="257">
        <v>2.894319835422138</v>
      </c>
    </row>
    <row r="6" spans="1:3" ht="33.75" customHeight="1">
      <c r="A6" s="255" t="s">
        <v>248</v>
      </c>
      <c r="B6" s="258">
        <v>12964.0992</v>
      </c>
      <c r="C6" s="257">
        <v>3.267088714424986</v>
      </c>
    </row>
    <row r="7" spans="1:3" ht="33.75" customHeight="1">
      <c r="A7" s="255" t="s">
        <v>249</v>
      </c>
      <c r="B7" s="258">
        <v>179378.9974</v>
      </c>
      <c r="C7" s="259">
        <v>-1.3159099629519346</v>
      </c>
    </row>
    <row r="8" spans="1:3" ht="33.75" customHeight="1">
      <c r="A8" s="255" t="s">
        <v>250</v>
      </c>
      <c r="B8" s="258">
        <v>173233.3</v>
      </c>
      <c r="C8" s="257">
        <v>-0.7623617477842402</v>
      </c>
    </row>
    <row r="9" spans="1:3" ht="33.75" customHeight="1">
      <c r="A9" s="260" t="s">
        <v>251</v>
      </c>
      <c r="B9" s="258">
        <v>89822.81340000001</v>
      </c>
      <c r="C9" s="257">
        <v>12.413468838306741</v>
      </c>
    </row>
    <row r="10" spans="1:3" ht="33.75" customHeight="1">
      <c r="A10" s="260" t="s">
        <v>252</v>
      </c>
      <c r="B10" s="258">
        <v>96598.43</v>
      </c>
      <c r="C10" s="257">
        <v>2.0435773299008417</v>
      </c>
    </row>
    <row r="11" spans="1:3" ht="33.75" customHeight="1">
      <c r="A11" s="260" t="s">
        <v>253</v>
      </c>
      <c r="B11" s="258">
        <v>56689.19</v>
      </c>
      <c r="C11" s="257">
        <v>4.215023906926135</v>
      </c>
    </row>
    <row r="12" spans="1:3" ht="33.75" customHeight="1">
      <c r="A12" s="260" t="s">
        <v>254</v>
      </c>
      <c r="B12" s="258">
        <v>39909.24</v>
      </c>
      <c r="C12" s="257">
        <v>-0.8897739692501574</v>
      </c>
    </row>
    <row r="13" spans="1:64" ht="33.75" customHeight="1">
      <c r="A13" s="261" t="s">
        <v>255</v>
      </c>
      <c r="B13" s="262">
        <v>643</v>
      </c>
      <c r="C13" s="263">
        <v>-17.3521850899743</v>
      </c>
      <c r="BI13"/>
      <c r="BJ13"/>
      <c r="BK13"/>
      <c r="BL13"/>
    </row>
    <row r="14" spans="1:64" ht="33.75" customHeight="1">
      <c r="A14" s="264" t="s">
        <v>256</v>
      </c>
      <c r="B14" s="265">
        <v>2177</v>
      </c>
      <c r="C14" s="266">
        <v>11.1</v>
      </c>
      <c r="BI14"/>
      <c r="BJ14"/>
      <c r="BK14"/>
      <c r="BL14"/>
    </row>
    <row r="15" spans="1:4" s="248" customFormat="1" ht="33.75" customHeight="1">
      <c r="A15" s="267" t="s">
        <v>257</v>
      </c>
      <c r="B15" s="268">
        <v>6252</v>
      </c>
      <c r="C15" s="269">
        <v>12.6</v>
      </c>
      <c r="D15" s="6"/>
    </row>
    <row r="16" spans="1:4" ht="30.75" customHeight="1">
      <c r="A16" s="270"/>
      <c r="B16" s="270"/>
      <c r="C16" s="270"/>
      <c r="D16" s="271"/>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FL20"/>
  <sheetViews>
    <sheetView showZeros="0" zoomScale="115" zoomScaleNormal="115" workbookViewId="0" topLeftCell="A4">
      <selection activeCell="G7" sqref="G7"/>
    </sheetView>
  </sheetViews>
  <sheetFormatPr defaultColWidth="9.00390625" defaultRowHeight="14.25"/>
  <cols>
    <col min="1" max="1" width="14.00390625" style="6" customWidth="1"/>
    <col min="2" max="2" width="10.875" style="75" customWidth="1"/>
    <col min="3" max="3" width="12.875" style="7" customWidth="1"/>
    <col min="4" max="4" width="9.00390625" style="6" customWidth="1"/>
    <col min="5" max="5" width="15.00390625" style="6" bestFit="1" customWidth="1"/>
    <col min="6" max="6" width="12.625" style="6" bestFit="1" customWidth="1"/>
    <col min="7" max="146" width="9.00390625" style="6" customWidth="1"/>
    <col min="147" max="168" width="9.125" style="6" bestFit="1" customWidth="1"/>
  </cols>
  <sheetData>
    <row r="1" spans="1:3" s="1" customFormat="1" ht="18" customHeight="1">
      <c r="A1" s="243" t="s">
        <v>258</v>
      </c>
      <c r="B1" s="244"/>
      <c r="C1" s="244"/>
    </row>
    <row r="2" spans="1:5" s="2" customFormat="1" ht="20.25" customHeight="1">
      <c r="A2" s="10" t="s">
        <v>259</v>
      </c>
      <c r="B2" s="231"/>
      <c r="C2" s="232"/>
      <c r="E2"/>
    </row>
    <row r="3" spans="1:5" ht="46.5" customHeight="1">
      <c r="A3" s="61" t="s">
        <v>260</v>
      </c>
      <c r="B3" s="42" t="s">
        <v>76</v>
      </c>
      <c r="C3" s="136" t="s">
        <v>47</v>
      </c>
      <c r="E3"/>
    </row>
    <row r="4" spans="1:5" ht="31.5" customHeight="1">
      <c r="A4" s="233" t="s">
        <v>261</v>
      </c>
      <c r="B4" s="234"/>
      <c r="C4" s="245">
        <v>4.01972786036329</v>
      </c>
      <c r="E4"/>
    </row>
    <row r="5" spans="1:5" ht="31.5" customHeight="1">
      <c r="A5" s="236" t="s">
        <v>262</v>
      </c>
      <c r="B5" s="239"/>
      <c r="C5" s="64">
        <v>5.96309451768625</v>
      </c>
      <c r="E5"/>
    </row>
    <row r="6" spans="1:5" ht="31.5" customHeight="1">
      <c r="A6" s="236"/>
      <c r="B6" s="239"/>
      <c r="C6" s="64"/>
      <c r="E6"/>
    </row>
    <row r="7" spans="1:5" ht="31.5" customHeight="1">
      <c r="A7" s="236" t="s">
        <v>263</v>
      </c>
      <c r="B7" s="239"/>
      <c r="C7" s="64">
        <v>7.3</v>
      </c>
      <c r="E7"/>
    </row>
    <row r="8" spans="1:5" ht="31.5" customHeight="1">
      <c r="A8" s="236" t="s">
        <v>264</v>
      </c>
      <c r="B8" s="239"/>
      <c r="C8" s="64">
        <v>2.82547433335074</v>
      </c>
      <c r="E8"/>
    </row>
    <row r="9" spans="1:5" ht="31.5" customHeight="1">
      <c r="A9" s="236" t="s">
        <v>265</v>
      </c>
      <c r="B9" s="239"/>
      <c r="C9" s="64">
        <v>7.08827466289799</v>
      </c>
      <c r="E9"/>
    </row>
    <row r="10" spans="1:5" ht="31.5" customHeight="1">
      <c r="A10" s="236" t="s">
        <v>266</v>
      </c>
      <c r="B10" s="239"/>
      <c r="C10" s="64">
        <v>5.75037136449434</v>
      </c>
      <c r="E10"/>
    </row>
    <row r="11" spans="1:5" ht="31.5" customHeight="1">
      <c r="A11" s="236" t="s">
        <v>267</v>
      </c>
      <c r="B11" s="239"/>
      <c r="C11" s="64">
        <v>6.7</v>
      </c>
      <c r="E11"/>
    </row>
    <row r="12" spans="1:5" ht="31.5" customHeight="1">
      <c r="A12" s="236"/>
      <c r="B12" s="239"/>
      <c r="C12" s="64"/>
      <c r="E12"/>
    </row>
    <row r="13" spans="1:5" ht="31.5" customHeight="1">
      <c r="A13" s="236" t="s">
        <v>268</v>
      </c>
      <c r="B13" s="239"/>
      <c r="C13" s="64">
        <v>1.5</v>
      </c>
      <c r="E13"/>
    </row>
    <row r="14" spans="1:5" ht="31.5" customHeight="1">
      <c r="A14" s="236" t="s">
        <v>269</v>
      </c>
      <c r="B14" s="239"/>
      <c r="C14" s="64">
        <v>5.3</v>
      </c>
      <c r="E14"/>
    </row>
    <row r="15" spans="1:5" ht="31.5" customHeight="1">
      <c r="A15" s="236" t="s">
        <v>270</v>
      </c>
      <c r="B15" s="239"/>
      <c r="C15" s="64">
        <v>3.9</v>
      </c>
      <c r="E15"/>
    </row>
    <row r="16" spans="1:5" ht="31.5" customHeight="1">
      <c r="A16" s="236" t="s">
        <v>271</v>
      </c>
      <c r="B16" s="239"/>
      <c r="C16" s="64">
        <v>-3.4</v>
      </c>
      <c r="E16"/>
    </row>
    <row r="17" spans="1:168" ht="31.5" customHeight="1">
      <c r="A17" s="236" t="s">
        <v>272</v>
      </c>
      <c r="B17" s="239"/>
      <c r="C17" s="64">
        <v>6.1</v>
      </c>
      <c r="E17"/>
      <c r="FJ17"/>
      <c r="FK17"/>
      <c r="FL17"/>
    </row>
    <row r="18" spans="1:168" ht="33" customHeight="1">
      <c r="A18" s="246" t="s">
        <v>273</v>
      </c>
      <c r="B18" s="242"/>
      <c r="C18" s="247">
        <v>3.9</v>
      </c>
      <c r="E18"/>
      <c r="FJ18"/>
      <c r="FK18"/>
      <c r="FL18"/>
    </row>
    <row r="19" spans="5:168" ht="15.75">
      <c r="E19"/>
      <c r="FJ19"/>
      <c r="FK19"/>
      <c r="FL19"/>
    </row>
    <row r="20" spans="166:168" ht="15.75">
      <c r="FJ20"/>
      <c r="FK20"/>
      <c r="FL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9"/>
  <sheetViews>
    <sheetView showZeros="0" zoomScale="110" zoomScaleNormal="110" workbookViewId="0" topLeftCell="A1">
      <selection activeCell="C11" sqref="C11"/>
    </sheetView>
  </sheetViews>
  <sheetFormatPr defaultColWidth="8.75390625" defaultRowHeight="14.25"/>
  <cols>
    <col min="1" max="1" width="13.375" style="4" customWidth="1"/>
    <col min="2" max="2" width="11.75390625" style="75" customWidth="1"/>
    <col min="3" max="3" width="11.50390625" style="7" customWidth="1"/>
    <col min="4" max="4" width="9.125" style="6" bestFit="1" customWidth="1"/>
    <col min="5" max="5" width="18.50390625" style="6" customWidth="1"/>
    <col min="6" max="6" width="13.0039062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274</v>
      </c>
      <c r="B2" s="231"/>
      <c r="C2" s="232"/>
    </row>
    <row r="3" spans="1:3" ht="39.75" customHeight="1">
      <c r="A3" s="61" t="s">
        <v>275</v>
      </c>
      <c r="B3" s="42" t="s">
        <v>76</v>
      </c>
      <c r="C3" s="136" t="s">
        <v>47</v>
      </c>
    </row>
    <row r="4" spans="1:3" ht="27" customHeight="1">
      <c r="A4" s="233" t="s">
        <v>261</v>
      </c>
      <c r="B4" s="234"/>
      <c r="C4" s="235">
        <v>4.3</v>
      </c>
    </row>
    <row r="5" spans="1:9" ht="24.75" customHeight="1">
      <c r="A5" s="236" t="s">
        <v>262</v>
      </c>
      <c r="B5" s="237"/>
      <c r="C5" s="66">
        <v>6.4</v>
      </c>
      <c r="H5" s="238"/>
      <c r="I5" s="238"/>
    </row>
    <row r="6" spans="1:3" ht="24.75" customHeight="1">
      <c r="A6" s="236" t="s">
        <v>276</v>
      </c>
      <c r="B6" s="239"/>
      <c r="C6" s="66"/>
    </row>
    <row r="7" spans="1:3" ht="12" customHeight="1">
      <c r="A7" s="236"/>
      <c r="B7" s="239"/>
      <c r="C7" s="66"/>
    </row>
    <row r="8" spans="1:3" ht="31.5" customHeight="1">
      <c r="A8" s="236" t="s">
        <v>263</v>
      </c>
      <c r="B8" s="239"/>
      <c r="C8" s="66">
        <v>46.9</v>
      </c>
    </row>
    <row r="9" spans="1:3" ht="31.5" customHeight="1">
      <c r="A9" s="236" t="s">
        <v>264</v>
      </c>
      <c r="B9" s="239"/>
      <c r="C9" s="66">
        <v>7.4</v>
      </c>
    </row>
    <row r="10" spans="1:3" ht="31.5" customHeight="1">
      <c r="A10" s="236" t="s">
        <v>265</v>
      </c>
      <c r="B10" s="239"/>
      <c r="C10" s="66">
        <v>44.4</v>
      </c>
    </row>
    <row r="11" spans="1:3" ht="31.5" customHeight="1">
      <c r="A11" s="236" t="s">
        <v>266</v>
      </c>
      <c r="B11" s="239"/>
      <c r="C11" s="66">
        <v>-6.4</v>
      </c>
    </row>
    <row r="12" spans="1:3" ht="31.5" customHeight="1">
      <c r="A12" s="236" t="s">
        <v>267</v>
      </c>
      <c r="B12" s="239"/>
      <c r="C12" s="66">
        <v>5.5</v>
      </c>
    </row>
    <row r="13" spans="1:11" ht="16.5" customHeight="1">
      <c r="A13" s="236"/>
      <c r="B13" s="239"/>
      <c r="C13" s="66"/>
      <c r="K13"/>
    </row>
    <row r="14" spans="1:3" ht="31.5" customHeight="1">
      <c r="A14" s="236" t="s">
        <v>268</v>
      </c>
      <c r="B14" s="49"/>
      <c r="C14" s="240">
        <v>5.6</v>
      </c>
    </row>
    <row r="15" spans="1:3" ht="31.5" customHeight="1">
      <c r="A15" s="236" t="s">
        <v>269</v>
      </c>
      <c r="B15" s="239"/>
      <c r="C15" s="66">
        <v>7.3</v>
      </c>
    </row>
    <row r="16" spans="1:3" ht="31.5" customHeight="1">
      <c r="A16" s="236" t="s">
        <v>270</v>
      </c>
      <c r="B16" s="239"/>
      <c r="C16" s="66">
        <v>-9.1</v>
      </c>
    </row>
    <row r="17" spans="1:3" ht="31.5" customHeight="1">
      <c r="A17" s="236" t="s">
        <v>271</v>
      </c>
      <c r="B17" s="239"/>
      <c r="C17" s="66">
        <v>9</v>
      </c>
    </row>
    <row r="18" spans="1:3" ht="28.5" customHeight="1">
      <c r="A18" s="236" t="s">
        <v>272</v>
      </c>
      <c r="B18" s="239"/>
      <c r="C18" s="66">
        <v>8.6</v>
      </c>
    </row>
    <row r="19" spans="1:3" ht="31.5" customHeight="1">
      <c r="A19" s="241" t="s">
        <v>273</v>
      </c>
      <c r="B19" s="242"/>
      <c r="C19" s="71">
        <v>8.3</v>
      </c>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0">
      <selection activeCell="C15" sqref="C15"/>
    </sheetView>
  </sheetViews>
  <sheetFormatPr defaultColWidth="9.00390625" defaultRowHeight="14.25"/>
  <cols>
    <col min="1" max="1" width="14.375" style="4" customWidth="1"/>
    <col min="2" max="2" width="9.375" style="75" customWidth="1"/>
    <col min="3" max="3" width="9.125" style="7" bestFit="1" customWidth="1"/>
    <col min="4" max="4" width="10.50390625" style="6" bestFit="1" customWidth="1"/>
    <col min="5" max="5" width="18.875" style="6" customWidth="1"/>
    <col min="6" max="6" width="12.625" style="6" bestFit="1" customWidth="1"/>
    <col min="7" max="33" width="9.00390625" style="6" customWidth="1"/>
    <col min="34" max="69" width="9.125" style="6" bestFit="1" customWidth="1"/>
    <col min="70" max="71" width="9.125" style="0" bestFit="1" customWidth="1"/>
  </cols>
  <sheetData>
    <row r="1" spans="1:3" s="1" customFormat="1" ht="18" customHeight="1">
      <c r="A1" s="8"/>
      <c r="B1" s="9"/>
      <c r="C1" s="9"/>
    </row>
    <row r="2" spans="1:3" s="2" customFormat="1" ht="16.5" customHeight="1">
      <c r="A2" s="216" t="s">
        <v>277</v>
      </c>
      <c r="B2" s="217"/>
      <c r="C2" s="217"/>
    </row>
    <row r="3" spans="1:3" ht="39.75" customHeight="1">
      <c r="A3" s="218" t="s">
        <v>278</v>
      </c>
      <c r="B3" s="219" t="s">
        <v>279</v>
      </c>
      <c r="C3" s="161" t="s">
        <v>47</v>
      </c>
    </row>
    <row r="4" spans="1:3" ht="21.75" customHeight="1">
      <c r="A4" s="186" t="s">
        <v>261</v>
      </c>
      <c r="B4" s="220">
        <v>5173516.8</v>
      </c>
      <c r="C4" s="221">
        <v>6.7000006891088</v>
      </c>
    </row>
    <row r="5" spans="1:3" ht="21.75" customHeight="1">
      <c r="A5" s="189" t="s">
        <v>262</v>
      </c>
      <c r="B5" s="222">
        <v>2770666.8</v>
      </c>
      <c r="C5" s="223">
        <v>6.710699463566954</v>
      </c>
    </row>
    <row r="6" spans="1:3" ht="22.5" customHeight="1">
      <c r="A6" s="189"/>
      <c r="B6" s="222"/>
      <c r="C6" s="223"/>
    </row>
    <row r="7" spans="1:3" ht="22.5" customHeight="1">
      <c r="A7" s="189" t="s">
        <v>263</v>
      </c>
      <c r="B7" s="222">
        <v>1063607.6</v>
      </c>
      <c r="C7" s="223">
        <v>6.67498182646804</v>
      </c>
    </row>
    <row r="8" spans="1:3" ht="22.5" customHeight="1">
      <c r="A8" s="189" t="s">
        <v>264</v>
      </c>
      <c r="B8" s="222">
        <v>437196.5</v>
      </c>
      <c r="C8" s="223">
        <v>6.85698866676263</v>
      </c>
    </row>
    <row r="9" spans="1:3" ht="22.5" customHeight="1">
      <c r="A9" s="189" t="s">
        <v>265</v>
      </c>
      <c r="B9" s="222">
        <v>284428.6</v>
      </c>
      <c r="C9" s="223">
        <v>6.56699932409444</v>
      </c>
    </row>
    <row r="10" spans="1:3" ht="22.5" customHeight="1">
      <c r="A10" s="189" t="s">
        <v>266</v>
      </c>
      <c r="B10" s="222">
        <v>833043.7</v>
      </c>
      <c r="C10" s="223">
        <v>6.76923751281997</v>
      </c>
    </row>
    <row r="11" spans="1:3" ht="22.5" customHeight="1">
      <c r="A11" s="189" t="s">
        <v>267</v>
      </c>
      <c r="B11" s="222">
        <v>152390.4</v>
      </c>
      <c r="C11" s="223">
        <v>6.49015952168652</v>
      </c>
    </row>
    <row r="12" spans="1:3" ht="22.5" customHeight="1">
      <c r="A12" s="189"/>
      <c r="B12" s="222"/>
      <c r="C12" s="223"/>
    </row>
    <row r="13" spans="1:3" ht="21.75" customHeight="1">
      <c r="A13" s="189" t="s">
        <v>268</v>
      </c>
      <c r="B13" s="222">
        <v>411789.2</v>
      </c>
      <c r="C13" s="223">
        <v>6.87403923091239</v>
      </c>
    </row>
    <row r="14" spans="1:3" ht="21.75" customHeight="1">
      <c r="A14" s="189" t="s">
        <v>269</v>
      </c>
      <c r="B14" s="222">
        <v>212138.199999999</v>
      </c>
      <c r="C14" s="223">
        <v>6.72003887713069</v>
      </c>
    </row>
    <row r="15" spans="1:3" ht="21.75" customHeight="1">
      <c r="A15" s="189" t="s">
        <v>270</v>
      </c>
      <c r="B15" s="222">
        <v>463875</v>
      </c>
      <c r="C15" s="223">
        <v>6.61261360233306</v>
      </c>
    </row>
    <row r="16" spans="1:3" ht="21.75" customHeight="1">
      <c r="A16" s="189" t="s">
        <v>271</v>
      </c>
      <c r="B16" s="222">
        <v>506699.2</v>
      </c>
      <c r="C16" s="223">
        <v>6.699999852595</v>
      </c>
    </row>
    <row r="17" spans="1:3" ht="21.75" customHeight="1">
      <c r="A17" s="189" t="s">
        <v>272</v>
      </c>
      <c r="B17" s="222">
        <v>467954.4</v>
      </c>
      <c r="C17" s="223">
        <v>6.95428287364794</v>
      </c>
    </row>
    <row r="18" spans="1:3" ht="21.75" customHeight="1">
      <c r="A18" s="193" t="s">
        <v>273</v>
      </c>
      <c r="B18" s="224">
        <v>340394</v>
      </c>
      <c r="C18" s="225">
        <v>6.76840164195383</v>
      </c>
    </row>
    <row r="19" spans="1:3" ht="22.5" customHeight="1">
      <c r="A19" s="226"/>
      <c r="B19" s="227" t="s">
        <v>182</v>
      </c>
      <c r="C19" s="228"/>
    </row>
    <row r="20" spans="1:3" ht="39.75" customHeight="1">
      <c r="A20" s="218" t="s">
        <v>280</v>
      </c>
      <c r="B20" s="160" t="s">
        <v>76</v>
      </c>
      <c r="C20" s="161" t="s">
        <v>47</v>
      </c>
    </row>
    <row r="21" spans="1:3" ht="21.75" customHeight="1">
      <c r="A21" s="186" t="s">
        <v>261</v>
      </c>
      <c r="B21" s="221">
        <v>262.05633046</v>
      </c>
      <c r="C21" s="221">
        <v>0.8700725134439169</v>
      </c>
    </row>
    <row r="22" spans="1:3" ht="21.75" customHeight="1">
      <c r="A22" s="189" t="s">
        <v>262</v>
      </c>
      <c r="B22" s="223">
        <v>106.95968424</v>
      </c>
      <c r="C22" s="229">
        <v>-4.231971936371508</v>
      </c>
    </row>
    <row r="23" spans="1:3" ht="22.5" customHeight="1">
      <c r="A23" s="189"/>
      <c r="B23" s="223"/>
      <c r="C23" s="223"/>
    </row>
    <row r="24" spans="1:3" ht="21.75" customHeight="1">
      <c r="A24" s="189" t="s">
        <v>268</v>
      </c>
      <c r="B24" s="223">
        <v>0.76097346</v>
      </c>
      <c r="C24" s="223">
        <v>-7.31762718712147</v>
      </c>
    </row>
    <row r="25" spans="1:3" ht="21.75" customHeight="1">
      <c r="A25" s="189" t="s">
        <v>269</v>
      </c>
      <c r="B25" s="223">
        <v>123.12425694</v>
      </c>
      <c r="C25" s="223">
        <v>10.89395759657544</v>
      </c>
    </row>
    <row r="26" spans="1:3" ht="21.75" customHeight="1">
      <c r="A26" s="189" t="s">
        <v>270</v>
      </c>
      <c r="B26" s="223">
        <v>3.10696952</v>
      </c>
      <c r="C26" s="223">
        <v>-23.414737610536733</v>
      </c>
    </row>
    <row r="27" spans="1:3" ht="21.75" customHeight="1">
      <c r="A27" s="189" t="s">
        <v>271</v>
      </c>
      <c r="B27" s="223">
        <v>3.87182864</v>
      </c>
      <c r="C27" s="223">
        <v>2.105386795158059</v>
      </c>
    </row>
    <row r="28" spans="1:3" ht="21.75" customHeight="1">
      <c r="A28" s="189" t="s">
        <v>272</v>
      </c>
      <c r="B28" s="223">
        <v>4.76752116</v>
      </c>
      <c r="C28" s="223">
        <v>-1.1388080682791522</v>
      </c>
    </row>
    <row r="29" spans="1:3" ht="21.75" customHeight="1">
      <c r="A29" s="193" t="s">
        <v>273</v>
      </c>
      <c r="B29" s="225">
        <v>19.4650965</v>
      </c>
      <c r="C29" s="225">
        <v>-17.480624348463422</v>
      </c>
    </row>
    <row r="30" ht="15.75">
      <c r="A30" s="230"/>
    </row>
    <row r="31" ht="15.75">
      <c r="A31" s="230"/>
    </row>
    <row r="32" ht="15.75">
      <c r="A32" s="230"/>
    </row>
    <row r="33" ht="15.75">
      <c r="A33" s="230"/>
    </row>
    <row r="34" ht="15.75">
      <c r="A34" s="230"/>
    </row>
    <row r="35" ht="15.75">
      <c r="A35" s="230"/>
    </row>
    <row r="36" ht="15.75">
      <c r="A36" s="230"/>
    </row>
    <row r="37" ht="15.75">
      <c r="A37" s="230"/>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D10" sqref="D10"/>
    </sheetView>
  </sheetViews>
  <sheetFormatPr defaultColWidth="9.125" defaultRowHeight="14.25"/>
  <cols>
    <col min="1" max="1" width="38.625" style="6" customWidth="1"/>
    <col min="2" max="16384" width="9.125" style="6" customWidth="1"/>
  </cols>
  <sheetData>
    <row r="1" ht="38.25" customHeight="1">
      <c r="A1" s="516" t="s">
        <v>4</v>
      </c>
    </row>
    <row r="2" ht="38.25" customHeight="1">
      <c r="A2" s="517"/>
    </row>
    <row r="3" ht="38.25" customHeight="1">
      <c r="A3" s="517"/>
    </row>
    <row r="4" ht="14.25">
      <c r="A4" s="518"/>
    </row>
    <row r="10" ht="224.25" customHeight="1"/>
    <row r="11" ht="14.25">
      <c r="A11" s="511" t="s">
        <v>5</v>
      </c>
    </row>
    <row r="12" ht="14.25">
      <c r="A12" s="511" t="s">
        <v>6</v>
      </c>
    </row>
    <row r="13" ht="14.25">
      <c r="A13" s="511" t="s">
        <v>7</v>
      </c>
    </row>
    <row r="15" ht="14.25">
      <c r="A15" s="511"/>
    </row>
    <row r="16" ht="14.25">
      <c r="A16" s="511"/>
    </row>
    <row r="17" ht="14.25">
      <c r="A17" s="511"/>
    </row>
    <row r="18" ht="14.25">
      <c r="A18" s="511"/>
    </row>
    <row r="19" ht="14.25">
      <c r="A19" s="511"/>
    </row>
    <row r="20" ht="14.25">
      <c r="A20" s="511"/>
    </row>
    <row r="21" ht="14.25">
      <c r="A21" s="518"/>
    </row>
    <row r="35" ht="14.25" hidden="1">
      <c r="A35" s="511" t="s">
        <v>5</v>
      </c>
    </row>
    <row r="36" ht="14.25" hidden="1">
      <c r="A36" s="511" t="s">
        <v>8</v>
      </c>
    </row>
    <row r="37" ht="14.25" hidden="1">
      <c r="A37" s="511" t="s">
        <v>9</v>
      </c>
    </row>
    <row r="38" ht="14.25" hidden="1">
      <c r="A38" s="511" t="s">
        <v>10</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7">
      <selection activeCell="F5" sqref="F5"/>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34"/>
      <c r="B1" s="134"/>
      <c r="C1" s="134"/>
    </row>
    <row r="2" spans="1:3" s="2" customFormat="1" ht="33" customHeight="1">
      <c r="A2" s="10" t="s">
        <v>281</v>
      </c>
      <c r="B2" s="10"/>
      <c r="C2" s="150"/>
    </row>
    <row r="3" spans="1:4" ht="9.75" customHeight="1">
      <c r="A3" s="196"/>
      <c r="B3" s="197"/>
      <c r="C3" s="198"/>
      <c r="D3" s="199"/>
    </row>
    <row r="4" spans="1:4" ht="48" customHeight="1">
      <c r="A4" s="200" t="s">
        <v>282</v>
      </c>
      <c r="B4" s="201" t="s">
        <v>76</v>
      </c>
      <c r="C4" s="202" t="s">
        <v>47</v>
      </c>
      <c r="D4" s="199"/>
    </row>
    <row r="5" spans="1:4" ht="31.5" customHeight="1">
      <c r="A5" s="203" t="s">
        <v>261</v>
      </c>
      <c r="B5" s="204">
        <v>447938</v>
      </c>
      <c r="C5" s="205">
        <v>-2.3280965515737506</v>
      </c>
      <c r="D5" s="199"/>
    </row>
    <row r="6" spans="1:4" ht="31.5" customHeight="1">
      <c r="A6" s="206" t="s">
        <v>262</v>
      </c>
      <c r="B6" s="207">
        <v>243697</v>
      </c>
      <c r="C6" s="208">
        <v>-3.7143715082695223</v>
      </c>
      <c r="D6" s="199"/>
    </row>
    <row r="7" spans="1:4" ht="31.5" customHeight="1">
      <c r="A7" s="206" t="s">
        <v>283</v>
      </c>
      <c r="B7" s="207">
        <v>115735</v>
      </c>
      <c r="C7" s="209">
        <v>-2.271479839560911</v>
      </c>
      <c r="D7" s="199"/>
    </row>
    <row r="8" spans="1:4" ht="31.5" customHeight="1">
      <c r="A8" s="206"/>
      <c r="B8" s="207"/>
      <c r="C8" s="209"/>
      <c r="D8" s="199"/>
    </row>
    <row r="9" spans="1:4" ht="31.5" customHeight="1">
      <c r="A9" s="206" t="s">
        <v>263</v>
      </c>
      <c r="B9" s="207">
        <v>10153</v>
      </c>
      <c r="C9" s="209">
        <v>-0.245627824719989</v>
      </c>
      <c r="D9" s="199"/>
    </row>
    <row r="10" spans="1:4" ht="31.5" customHeight="1">
      <c r="A10" s="206" t="s">
        <v>264</v>
      </c>
      <c r="B10" s="207">
        <v>17019</v>
      </c>
      <c r="C10" s="209">
        <v>-25.072642423175125</v>
      </c>
      <c r="D10" s="199"/>
    </row>
    <row r="11" spans="1:4" ht="31.5" customHeight="1">
      <c r="A11" s="206" t="s">
        <v>265</v>
      </c>
      <c r="B11" s="207">
        <v>16820</v>
      </c>
      <c r="C11" s="209">
        <v>-7.0923552806009695</v>
      </c>
      <c r="D11" s="199"/>
    </row>
    <row r="12" spans="1:4" ht="31.5" customHeight="1">
      <c r="A12" s="206" t="s">
        <v>266</v>
      </c>
      <c r="B12" s="207">
        <v>23046</v>
      </c>
      <c r="C12" s="209">
        <v>7.878107007442779</v>
      </c>
      <c r="D12" s="199"/>
    </row>
    <row r="13" spans="1:4" ht="31.5" customHeight="1">
      <c r="A13" s="206" t="s">
        <v>267</v>
      </c>
      <c r="B13" s="207">
        <v>57242</v>
      </c>
      <c r="C13" s="209">
        <v>6.69126966375903</v>
      </c>
      <c r="D13" s="199"/>
    </row>
    <row r="14" spans="1:4" ht="31.5" customHeight="1">
      <c r="A14" s="206"/>
      <c r="B14" s="207"/>
      <c r="C14" s="209"/>
      <c r="D14" s="199"/>
    </row>
    <row r="15" spans="1:4" ht="31.5" customHeight="1">
      <c r="A15" s="206" t="s">
        <v>268</v>
      </c>
      <c r="B15" s="207">
        <v>31348</v>
      </c>
      <c r="C15" s="209">
        <v>0.5001282380097507</v>
      </c>
      <c r="D15" s="199"/>
    </row>
    <row r="16" spans="1:4" ht="31.5" customHeight="1">
      <c r="A16" s="206" t="s">
        <v>269</v>
      </c>
      <c r="B16" s="207">
        <v>33659</v>
      </c>
      <c r="C16" s="209">
        <v>0.6458750710163628</v>
      </c>
      <c r="D16" s="199"/>
    </row>
    <row r="17" spans="1:4" ht="31.5" customHeight="1">
      <c r="A17" s="206" t="s">
        <v>270</v>
      </c>
      <c r="B17" s="207">
        <v>36831</v>
      </c>
      <c r="C17" s="209">
        <v>-11.07060073401584</v>
      </c>
      <c r="D17" s="199"/>
    </row>
    <row r="18" spans="1:4" ht="31.5" customHeight="1">
      <c r="A18" s="206" t="s">
        <v>271</v>
      </c>
      <c r="B18" s="207">
        <v>29912</v>
      </c>
      <c r="C18" s="209">
        <v>4.353893385431192</v>
      </c>
      <c r="D18" s="199"/>
    </row>
    <row r="19" spans="1:4" ht="31.5" customHeight="1">
      <c r="A19" s="206" t="s">
        <v>272</v>
      </c>
      <c r="B19" s="207">
        <v>41040</v>
      </c>
      <c r="C19" s="209">
        <v>3.240088549003815</v>
      </c>
      <c r="D19" s="199"/>
    </row>
    <row r="20" spans="1:4" ht="31.5" customHeight="1">
      <c r="A20" s="210" t="s">
        <v>273</v>
      </c>
      <c r="B20" s="211">
        <v>31451</v>
      </c>
      <c r="C20" s="212">
        <v>1.2914653784219041</v>
      </c>
      <c r="D20" s="199"/>
    </row>
    <row r="21" spans="1:4" ht="15">
      <c r="A21" s="213"/>
      <c r="B21" s="214"/>
      <c r="C21" s="215"/>
      <c r="D21" s="199"/>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3">
      <selection activeCell="S16" sqref="S16"/>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24" width="9.00390625" style="6" customWidth="1"/>
    <col min="25" max="54" width="9.125" style="6" bestFit="1" customWidth="1"/>
  </cols>
  <sheetData>
    <row r="1" spans="1:3" s="1" customFormat="1" ht="18" customHeight="1">
      <c r="A1" s="134"/>
      <c r="B1" s="134"/>
      <c r="C1" s="134"/>
    </row>
    <row r="2" spans="1:3" s="2" customFormat="1" ht="20.25" customHeight="1">
      <c r="A2" s="184" t="s">
        <v>284</v>
      </c>
      <c r="B2" s="184"/>
      <c r="C2" s="184"/>
    </row>
    <row r="3" spans="1:3" ht="39.75" customHeight="1">
      <c r="A3" s="185" t="s">
        <v>65</v>
      </c>
      <c r="B3" s="160" t="s">
        <v>76</v>
      </c>
      <c r="C3" s="161" t="s">
        <v>47</v>
      </c>
    </row>
    <row r="4" spans="1:3" ht="28.5" customHeight="1">
      <c r="A4" s="186" t="s">
        <v>261</v>
      </c>
      <c r="B4" s="187">
        <v>2052983</v>
      </c>
      <c r="C4" s="188">
        <v>18.078666464978426</v>
      </c>
    </row>
    <row r="5" spans="1:3" ht="28.5" customHeight="1">
      <c r="A5" s="189" t="s">
        <v>262</v>
      </c>
      <c r="B5" s="190">
        <v>658041</v>
      </c>
      <c r="C5" s="191">
        <v>9.74629837792402</v>
      </c>
    </row>
    <row r="6" spans="1:3" ht="28.5" customHeight="1">
      <c r="A6" s="189" t="s">
        <v>283</v>
      </c>
      <c r="B6" s="190">
        <v>607980</v>
      </c>
      <c r="C6" s="191">
        <v>14.697193222078425</v>
      </c>
    </row>
    <row r="7" spans="1:3" ht="28.5" customHeight="1">
      <c r="A7" s="189"/>
      <c r="B7" s="190"/>
      <c r="C7" s="191"/>
    </row>
    <row r="8" spans="1:3" ht="28.5" customHeight="1">
      <c r="A8" s="189" t="s">
        <v>263</v>
      </c>
      <c r="B8" s="190">
        <v>22090</v>
      </c>
      <c r="C8" s="191">
        <v>63.09805079740107</v>
      </c>
    </row>
    <row r="9" spans="1:3" ht="28.5" customHeight="1">
      <c r="A9" s="189" t="s">
        <v>264</v>
      </c>
      <c r="B9" s="190">
        <v>47002</v>
      </c>
      <c r="C9" s="191">
        <v>12.307949630833193</v>
      </c>
    </row>
    <row r="10" spans="1:3" ht="28.5" customHeight="1">
      <c r="A10" s="189" t="s">
        <v>265</v>
      </c>
      <c r="B10" s="190">
        <v>24399</v>
      </c>
      <c r="C10" s="192">
        <v>25.078177064643455</v>
      </c>
    </row>
    <row r="11" spans="1:3" ht="28.5" customHeight="1">
      <c r="A11" s="189" t="s">
        <v>266</v>
      </c>
      <c r="B11" s="190">
        <v>30073</v>
      </c>
      <c r="C11" s="191">
        <v>28.803323625149915</v>
      </c>
    </row>
    <row r="12" spans="1:3" ht="28.5" customHeight="1">
      <c r="A12" s="189" t="s">
        <v>267</v>
      </c>
      <c r="B12" s="190">
        <v>44004</v>
      </c>
      <c r="C12" s="191">
        <v>-32.13029798260226</v>
      </c>
    </row>
    <row r="13" spans="1:3" ht="28.5" customHeight="1">
      <c r="A13" s="189"/>
      <c r="B13" s="190"/>
      <c r="C13" s="191"/>
    </row>
    <row r="14" spans="1:3" ht="28.5" customHeight="1">
      <c r="A14" s="189" t="s">
        <v>268</v>
      </c>
      <c r="B14" s="190">
        <v>219950</v>
      </c>
      <c r="C14" s="191">
        <v>10.402256733558886</v>
      </c>
    </row>
    <row r="15" spans="1:3" ht="28.5" customHeight="1">
      <c r="A15" s="189" t="s">
        <v>269</v>
      </c>
      <c r="B15" s="190">
        <v>159280</v>
      </c>
      <c r="C15" s="191">
        <v>31.9078102872854</v>
      </c>
    </row>
    <row r="16" spans="1:3" ht="28.5" customHeight="1">
      <c r="A16" s="189" t="s">
        <v>270</v>
      </c>
      <c r="B16" s="190">
        <v>202883</v>
      </c>
      <c r="C16" s="191">
        <v>37.17022974051088</v>
      </c>
    </row>
    <row r="17" spans="1:3" ht="28.5" customHeight="1">
      <c r="A17" s="189" t="s">
        <v>271</v>
      </c>
      <c r="B17" s="190">
        <v>239721</v>
      </c>
      <c r="C17" s="191">
        <v>5.760975545192636</v>
      </c>
    </row>
    <row r="18" spans="1:3" ht="28.5" customHeight="1">
      <c r="A18" s="189" t="s">
        <v>272</v>
      </c>
      <c r="B18" s="190">
        <v>268174</v>
      </c>
      <c r="C18" s="191">
        <v>26.216160246997248</v>
      </c>
    </row>
    <row r="19" spans="1:3" ht="28.5" customHeight="1">
      <c r="A19" s="193" t="s">
        <v>273</v>
      </c>
      <c r="B19" s="194">
        <v>181370</v>
      </c>
      <c r="C19" s="195">
        <v>35.5662358824101</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9"/>
  <sheetViews>
    <sheetView showZeros="0" workbookViewId="0" topLeftCell="A1">
      <selection activeCell="K6" sqref="K6"/>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s>
  <sheetData>
    <row r="1" spans="1:3" s="1" customFormat="1" ht="18" customHeight="1">
      <c r="A1" s="134"/>
      <c r="B1" s="134"/>
      <c r="C1" s="134"/>
    </row>
    <row r="2" spans="1:3" s="2" customFormat="1" ht="20.25" customHeight="1">
      <c r="A2" s="149" t="s">
        <v>285</v>
      </c>
      <c r="B2" s="11"/>
      <c r="C2" s="150"/>
    </row>
    <row r="3" spans="1:3" ht="61.5" customHeight="1">
      <c r="A3" s="159" t="s">
        <v>66</v>
      </c>
      <c r="B3" s="160" t="s">
        <v>76</v>
      </c>
      <c r="C3" s="161" t="s">
        <v>47</v>
      </c>
    </row>
    <row r="4" spans="1:3" ht="30.75" customHeight="1">
      <c r="A4" s="162" t="s">
        <v>261</v>
      </c>
      <c r="B4" s="18">
        <v>717258</v>
      </c>
      <c r="C4" s="81">
        <v>-9.879983716383634</v>
      </c>
    </row>
    <row r="5" spans="1:3" ht="30.75" customHeight="1">
      <c r="A5" s="163" t="s">
        <v>286</v>
      </c>
      <c r="B5" s="111">
        <v>901</v>
      </c>
      <c r="C5" s="164">
        <v>-18.53526220614829</v>
      </c>
    </row>
    <row r="6" spans="1:3" ht="30.75" customHeight="1">
      <c r="A6" s="163" t="s">
        <v>287</v>
      </c>
      <c r="B6" s="111">
        <v>11958</v>
      </c>
      <c r="C6" s="164">
        <v>-10.029343164547427</v>
      </c>
    </row>
    <row r="7" spans="1:3" ht="12.75" customHeight="1">
      <c r="A7" s="163"/>
      <c r="B7" s="111"/>
      <c r="C7" s="164"/>
    </row>
    <row r="8" spans="1:3" ht="30.75" customHeight="1">
      <c r="A8" s="163" t="s">
        <v>288</v>
      </c>
      <c r="B8" s="111">
        <v>35475</v>
      </c>
      <c r="C8" s="164">
        <v>-23.75067168189146</v>
      </c>
    </row>
    <row r="9" spans="1:3" ht="30.75" customHeight="1">
      <c r="A9" s="165" t="s">
        <v>289</v>
      </c>
      <c r="B9" s="22">
        <v>56182</v>
      </c>
      <c r="C9" s="23">
        <v>-31.43268608809207</v>
      </c>
    </row>
    <row r="10" spans="1:3" ht="30.75" customHeight="1">
      <c r="A10" s="165" t="s">
        <v>290</v>
      </c>
      <c r="B10" s="22">
        <v>55892</v>
      </c>
      <c r="C10" s="23">
        <v>-7.311653206414491</v>
      </c>
    </row>
    <row r="11" spans="1:3" ht="30.75" customHeight="1">
      <c r="A11" s="165" t="s">
        <v>291</v>
      </c>
      <c r="B11" s="22">
        <v>46156</v>
      </c>
      <c r="C11" s="23">
        <v>-14.224121910425566</v>
      </c>
    </row>
    <row r="12" spans="1:3" ht="18" customHeight="1">
      <c r="A12" s="165"/>
      <c r="B12" s="22"/>
      <c r="C12" s="23"/>
    </row>
    <row r="13" spans="1:3" ht="30.75" customHeight="1">
      <c r="A13" s="165" t="s">
        <v>292</v>
      </c>
      <c r="B13" s="22">
        <v>118273</v>
      </c>
      <c r="C13" s="23">
        <v>2.439003265284896</v>
      </c>
    </row>
    <row r="14" spans="1:3" ht="19.5" customHeight="1">
      <c r="A14" s="165"/>
      <c r="B14" s="22"/>
      <c r="C14" s="23"/>
    </row>
    <row r="15" spans="1:3" ht="30.75" customHeight="1">
      <c r="A15" s="165" t="s">
        <v>293</v>
      </c>
      <c r="B15" s="22">
        <v>44207</v>
      </c>
      <c r="C15" s="23">
        <v>-21.09133748638952</v>
      </c>
    </row>
    <row r="16" spans="1:3" ht="30.75" customHeight="1">
      <c r="A16" s="165" t="s">
        <v>294</v>
      </c>
      <c r="B16" s="22">
        <v>44357</v>
      </c>
      <c r="C16" s="23">
        <v>-14.302550231839263</v>
      </c>
    </row>
    <row r="17" spans="1:3" ht="30.75" customHeight="1">
      <c r="A17" s="165" t="s">
        <v>295</v>
      </c>
      <c r="B17" s="22">
        <v>120005</v>
      </c>
      <c r="C17" s="23">
        <v>-6.218985175402267</v>
      </c>
    </row>
    <row r="18" spans="1:3" ht="30.75" customHeight="1">
      <c r="A18" s="165" t="s">
        <v>296</v>
      </c>
      <c r="B18" s="22">
        <v>24265</v>
      </c>
      <c r="C18" s="23">
        <v>-22.21011124290706</v>
      </c>
    </row>
    <row r="19" spans="1:3" ht="30.75" customHeight="1">
      <c r="A19" s="165" t="s">
        <v>297</v>
      </c>
      <c r="B19" s="22">
        <v>108908</v>
      </c>
      <c r="C19" s="23">
        <v>6.2848889409376625</v>
      </c>
    </row>
    <row r="20" spans="1:3" ht="30.75" customHeight="1">
      <c r="A20" s="166" t="s">
        <v>298</v>
      </c>
      <c r="B20" s="167">
        <v>47135</v>
      </c>
      <c r="C20" s="168">
        <v>-4.534775387855959</v>
      </c>
    </row>
    <row r="21" spans="1:3" ht="30.75" customHeight="1">
      <c r="A21" s="169" t="s">
        <v>299</v>
      </c>
      <c r="B21" s="170">
        <v>3544</v>
      </c>
      <c r="C21" s="171">
        <v>-24.338172502134924</v>
      </c>
    </row>
    <row r="22" spans="1:4" s="158" customFormat="1" ht="34.5" customHeight="1">
      <c r="A22" s="172"/>
      <c r="B22" s="173"/>
      <c r="C22" s="174"/>
      <c r="D22" s="175"/>
    </row>
    <row r="23" spans="1:4" s="158" customFormat="1" ht="15" customHeight="1">
      <c r="A23" s="176"/>
      <c r="B23" s="144"/>
      <c r="C23" s="145"/>
      <c r="D23" s="175"/>
    </row>
    <row r="24" spans="1:4" s="158" customFormat="1" ht="15" customHeight="1">
      <c r="A24" s="152"/>
      <c r="B24" s="22"/>
      <c r="C24" s="23"/>
      <c r="D24" s="175"/>
    </row>
    <row r="25" spans="1:4" s="158" customFormat="1" ht="15" customHeight="1">
      <c r="A25" s="152"/>
      <c r="B25" s="22"/>
      <c r="C25" s="23"/>
      <c r="D25" s="175"/>
    </row>
    <row r="26" spans="1:4" s="158" customFormat="1" ht="15" customHeight="1">
      <c r="A26" s="152"/>
      <c r="B26" s="22"/>
      <c r="C26" s="23"/>
      <c r="D26" s="175"/>
    </row>
    <row r="27" spans="1:4" s="158" customFormat="1" ht="15" customHeight="1">
      <c r="A27" s="152"/>
      <c r="B27" s="22"/>
      <c r="C27" s="23"/>
      <c r="D27" s="175"/>
    </row>
    <row r="28" spans="1:4" s="158" customFormat="1" ht="15" customHeight="1">
      <c r="A28" s="152"/>
      <c r="B28" s="22"/>
      <c r="C28" s="23"/>
      <c r="D28" s="175"/>
    </row>
    <row r="29" spans="1:4" s="158" customFormat="1" ht="15" customHeight="1">
      <c r="A29" s="152"/>
      <c r="B29" s="22"/>
      <c r="C29" s="23"/>
      <c r="D29" s="175"/>
    </row>
    <row r="30" spans="1:4" s="158" customFormat="1" ht="15" customHeight="1">
      <c r="A30" s="152"/>
      <c r="B30" s="22"/>
      <c r="C30" s="23"/>
      <c r="D30" s="175"/>
    </row>
    <row r="31" spans="1:4" s="158" customFormat="1" ht="15" customHeight="1">
      <c r="A31" s="152"/>
      <c r="B31" s="22"/>
      <c r="C31" s="23"/>
      <c r="D31" s="175"/>
    </row>
    <row r="32" spans="1:4" s="158" customFormat="1" ht="15" customHeight="1">
      <c r="A32" s="152"/>
      <c r="B32" s="22"/>
      <c r="C32" s="23"/>
      <c r="D32" s="175"/>
    </row>
    <row r="33" spans="1:4" s="158" customFormat="1" ht="15" customHeight="1">
      <c r="A33" s="152"/>
      <c r="B33" s="22"/>
      <c r="C33" s="23"/>
      <c r="D33" s="175"/>
    </row>
    <row r="34" spans="1:4" s="158" customFormat="1" ht="15" customHeight="1">
      <c r="A34" s="152"/>
      <c r="B34" s="22"/>
      <c r="C34" s="23"/>
      <c r="D34" s="175"/>
    </row>
    <row r="35" spans="1:4" s="158" customFormat="1" ht="15" customHeight="1">
      <c r="A35" s="152"/>
      <c r="B35" s="22"/>
      <c r="C35" s="23"/>
      <c r="D35" s="175"/>
    </row>
    <row r="36" spans="1:4" s="158" customFormat="1" ht="15" customHeight="1">
      <c r="A36" s="152"/>
      <c r="B36" s="22"/>
      <c r="C36" s="23"/>
      <c r="D36" s="175"/>
    </row>
    <row r="37" spans="1:4" s="158" customFormat="1" ht="15" customHeight="1">
      <c r="A37" s="177"/>
      <c r="B37" s="178"/>
      <c r="C37" s="179"/>
      <c r="D37" s="175"/>
    </row>
    <row r="38" spans="1:4" s="158" customFormat="1" ht="14.25">
      <c r="A38" s="180"/>
      <c r="B38" s="181"/>
      <c r="C38" s="182"/>
      <c r="D38" s="175"/>
    </row>
    <row r="39" spans="1:4" s="158" customFormat="1" ht="15.75">
      <c r="A39" s="175"/>
      <c r="B39" s="183"/>
      <c r="C39" s="175"/>
      <c r="D39" s="175"/>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7"/>
  <sheetViews>
    <sheetView showZeros="0" zoomScale="110" zoomScaleNormal="110" workbookViewId="0" topLeftCell="A10">
      <selection activeCell="B32" sqref="B32"/>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18" width="9.00390625" style="6" customWidth="1"/>
    <col min="19" max="44" width="9.125" style="6" bestFit="1" customWidth="1"/>
  </cols>
  <sheetData>
    <row r="1" spans="1:3" s="1" customFormat="1" ht="18" customHeight="1">
      <c r="A1" s="134" t="s">
        <v>300</v>
      </c>
      <c r="B1" s="134"/>
      <c r="C1" s="134"/>
    </row>
    <row r="2" spans="1:3" s="2" customFormat="1" ht="20.25" customHeight="1">
      <c r="A2" s="149" t="s">
        <v>301</v>
      </c>
      <c r="B2" s="11"/>
      <c r="C2" s="150"/>
    </row>
    <row r="3" spans="1:5" ht="27" customHeight="1">
      <c r="A3" s="79" t="s">
        <v>302</v>
      </c>
      <c r="B3" s="42" t="s">
        <v>76</v>
      </c>
      <c r="C3" s="136" t="s">
        <v>47</v>
      </c>
      <c r="E3" s="2"/>
    </row>
    <row r="4" spans="1:3" ht="15" customHeight="1">
      <c r="A4" s="151" t="s">
        <v>261</v>
      </c>
      <c r="B4" s="18">
        <v>1204812</v>
      </c>
      <c r="C4" s="44">
        <v>12.3</v>
      </c>
    </row>
    <row r="5" spans="1:3" ht="15" customHeight="1">
      <c r="A5" s="152" t="s">
        <v>262</v>
      </c>
      <c r="B5" s="153">
        <v>481353</v>
      </c>
      <c r="C5" s="47">
        <v>26.8</v>
      </c>
    </row>
    <row r="6" ht="7.5" customHeight="1">
      <c r="A6" s="152"/>
    </row>
    <row r="7" spans="1:3" ht="15" customHeight="1">
      <c r="A7" s="152" t="s">
        <v>263</v>
      </c>
      <c r="B7" s="22">
        <v>72457</v>
      </c>
      <c r="C7" s="23">
        <v>57.2</v>
      </c>
    </row>
    <row r="8" spans="1:3" ht="15" customHeight="1">
      <c r="A8" s="152" t="s">
        <v>264</v>
      </c>
      <c r="B8" s="22">
        <v>101355</v>
      </c>
      <c r="C8" s="23">
        <v>28.7</v>
      </c>
    </row>
    <row r="9" spans="1:3" ht="15" customHeight="1">
      <c r="A9" s="152" t="s">
        <v>265</v>
      </c>
      <c r="B9" s="153">
        <v>85255</v>
      </c>
      <c r="C9" s="47">
        <v>29.6</v>
      </c>
    </row>
    <row r="10" spans="1:3" ht="15" customHeight="1">
      <c r="A10" s="152" t="s">
        <v>266</v>
      </c>
      <c r="B10" s="153">
        <v>98125</v>
      </c>
      <c r="C10" s="47">
        <v>35.2</v>
      </c>
    </row>
    <row r="11" spans="1:3" ht="30" customHeight="1">
      <c r="A11" s="138" t="s">
        <v>303</v>
      </c>
      <c r="B11" s="153">
        <v>124161</v>
      </c>
      <c r="C11" s="23">
        <v>82.8</v>
      </c>
    </row>
    <row r="12" spans="1:3" ht="10.5" customHeight="1">
      <c r="A12" s="152"/>
      <c r="B12" s="22"/>
      <c r="C12" s="23"/>
    </row>
    <row r="13" spans="1:3" ht="15" customHeight="1">
      <c r="A13" s="152" t="s">
        <v>268</v>
      </c>
      <c r="B13" s="153">
        <v>95451</v>
      </c>
      <c r="C13" s="47">
        <v>4.4</v>
      </c>
    </row>
    <row r="14" spans="1:3" ht="15" customHeight="1">
      <c r="A14" s="152" t="s">
        <v>269</v>
      </c>
      <c r="B14" s="153">
        <v>63961</v>
      </c>
      <c r="C14" s="47">
        <v>-37</v>
      </c>
    </row>
    <row r="15" spans="1:3" ht="15" customHeight="1">
      <c r="A15" s="152" t="s">
        <v>270</v>
      </c>
      <c r="B15" s="153">
        <v>175580</v>
      </c>
      <c r="C15" s="47">
        <v>20</v>
      </c>
    </row>
    <row r="16" spans="1:3" ht="15" customHeight="1">
      <c r="A16" s="152" t="s">
        <v>271</v>
      </c>
      <c r="B16" s="153">
        <v>165979</v>
      </c>
      <c r="C16" s="47">
        <v>7.7</v>
      </c>
    </row>
    <row r="17" spans="1:3" ht="15" customHeight="1">
      <c r="A17" s="152" t="s">
        <v>272</v>
      </c>
      <c r="B17" s="153">
        <v>198931</v>
      </c>
      <c r="C17" s="47">
        <v>64</v>
      </c>
    </row>
    <row r="18" spans="1:3" ht="15" customHeight="1">
      <c r="A18" s="154" t="s">
        <v>273</v>
      </c>
      <c r="B18" s="155">
        <v>23557</v>
      </c>
      <c r="C18" s="56">
        <v>-70</v>
      </c>
    </row>
    <row r="19" spans="1:3" ht="6.75" customHeight="1">
      <c r="A19" s="152"/>
      <c r="B19" s="22"/>
      <c r="C19" s="23"/>
    </row>
    <row r="20" spans="1:3" ht="39.75" customHeight="1">
      <c r="A20" s="79" t="s">
        <v>304</v>
      </c>
      <c r="B20" s="42" t="s">
        <v>76</v>
      </c>
      <c r="C20" s="136" t="s">
        <v>47</v>
      </c>
    </row>
    <row r="21" spans="1:3" ht="15" customHeight="1">
      <c r="A21" s="151" t="s">
        <v>261</v>
      </c>
      <c r="B21" s="18">
        <v>635.21</v>
      </c>
      <c r="C21" s="44">
        <v>34.01</v>
      </c>
    </row>
    <row r="22" spans="1:3" ht="15" customHeight="1">
      <c r="A22" s="152" t="s">
        <v>262</v>
      </c>
      <c r="B22" s="22"/>
      <c r="C22" s="49"/>
    </row>
    <row r="23" spans="1:3" ht="15" customHeight="1">
      <c r="A23" s="152" t="s">
        <v>305</v>
      </c>
      <c r="B23" s="22"/>
      <c r="C23" s="23"/>
    </row>
    <row r="24" spans="1:3" ht="6" customHeight="1">
      <c r="A24" s="152"/>
      <c r="B24" s="22"/>
      <c r="C24" s="23"/>
    </row>
    <row r="25" spans="1:3" ht="15" customHeight="1">
      <c r="A25" s="152" t="s">
        <v>263</v>
      </c>
      <c r="B25" s="23"/>
      <c r="C25" s="23"/>
    </row>
    <row r="26" spans="1:3" ht="15" customHeight="1">
      <c r="A26" s="152" t="s">
        <v>264</v>
      </c>
      <c r="B26" s="22"/>
      <c r="C26" s="23"/>
    </row>
    <row r="27" spans="1:3" ht="15" customHeight="1">
      <c r="A27" s="152" t="s">
        <v>265</v>
      </c>
      <c r="B27" s="22"/>
      <c r="C27" s="23"/>
    </row>
    <row r="28" spans="1:3" ht="15" customHeight="1">
      <c r="A28" s="152" t="s">
        <v>266</v>
      </c>
      <c r="B28" s="156"/>
      <c r="C28" s="22"/>
    </row>
    <row r="29" spans="1:3" ht="15" customHeight="1">
      <c r="A29" s="152" t="s">
        <v>267</v>
      </c>
      <c r="B29" s="22">
        <v>46.4866</v>
      </c>
      <c r="C29" s="23">
        <v>-72.32</v>
      </c>
    </row>
    <row r="30" spans="1:3" ht="6" customHeight="1">
      <c r="A30" s="152"/>
      <c r="B30" s="22"/>
      <c r="C30" s="23"/>
    </row>
    <row r="31" spans="1:3" ht="15" customHeight="1">
      <c r="A31" s="152" t="s">
        <v>268</v>
      </c>
      <c r="B31" s="22"/>
      <c r="C31" s="23"/>
    </row>
    <row r="32" spans="1:3" ht="15" customHeight="1">
      <c r="A32" s="152" t="s">
        <v>269</v>
      </c>
      <c r="B32" s="22">
        <v>22.9</v>
      </c>
      <c r="C32" s="23"/>
    </row>
    <row r="33" spans="1:3" ht="15" customHeight="1">
      <c r="A33" s="152" t="s">
        <v>270</v>
      </c>
      <c r="B33" s="22">
        <v>145.82</v>
      </c>
      <c r="C33" s="23">
        <v>-52.35</v>
      </c>
    </row>
    <row r="34" spans="1:2" ht="15" customHeight="1">
      <c r="A34" s="152" t="s">
        <v>271</v>
      </c>
      <c r="B34" s="22">
        <v>420</v>
      </c>
    </row>
    <row r="35" spans="1:3" ht="15" customHeight="1">
      <c r="A35" s="152" t="s">
        <v>272</v>
      </c>
      <c r="B35" s="22"/>
      <c r="C35" s="23"/>
    </row>
    <row r="36" spans="1:3" ht="15" customHeight="1">
      <c r="A36" s="154" t="s">
        <v>273</v>
      </c>
      <c r="B36" s="39"/>
      <c r="C36" s="31"/>
    </row>
    <row r="37" spans="1:3" ht="14.25">
      <c r="A37" s="157"/>
      <c r="B37" s="157"/>
      <c r="C37" s="157"/>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C35"/>
  <sheetViews>
    <sheetView showZeros="0" workbookViewId="0" topLeftCell="A1">
      <selection activeCell="F20" sqref="F20"/>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34"/>
      <c r="B1" s="134"/>
      <c r="C1" s="134"/>
    </row>
    <row r="2" spans="1:3" s="2" customFormat="1" ht="20.25" customHeight="1">
      <c r="A2" s="135" t="s">
        <v>306</v>
      </c>
      <c r="B2" s="135"/>
      <c r="C2" s="135"/>
    </row>
    <row r="3" spans="1:3" ht="45" customHeight="1">
      <c r="A3" s="61" t="s">
        <v>307</v>
      </c>
      <c r="B3" s="42" t="s">
        <v>76</v>
      </c>
      <c r="C3" s="136" t="s">
        <v>47</v>
      </c>
    </row>
    <row r="4" spans="1:3" ht="24.75" customHeight="1">
      <c r="A4" s="137" t="s">
        <v>261</v>
      </c>
      <c r="B4" s="18"/>
      <c r="C4" s="81">
        <v>0.8</v>
      </c>
    </row>
    <row r="5" spans="1:3" ht="24.75" customHeight="1">
      <c r="A5" s="138" t="s">
        <v>262</v>
      </c>
      <c r="B5" s="139"/>
      <c r="C5" s="44">
        <v>3.2</v>
      </c>
    </row>
    <row r="6" ht="24.75" customHeight="1">
      <c r="A6" s="138"/>
    </row>
    <row r="7" spans="1:3" ht="24.75" customHeight="1">
      <c r="A7" s="138" t="s">
        <v>263</v>
      </c>
      <c r="B7" s="22"/>
      <c r="C7" s="23">
        <v>-2.4</v>
      </c>
    </row>
    <row r="8" spans="1:3" ht="24.75" customHeight="1">
      <c r="A8" s="138" t="s">
        <v>264</v>
      </c>
      <c r="B8" s="22"/>
      <c r="C8" s="23">
        <v>1.5</v>
      </c>
    </row>
    <row r="9" spans="1:3" ht="24.75" customHeight="1">
      <c r="A9" s="138" t="s">
        <v>265</v>
      </c>
      <c r="B9" s="22"/>
      <c r="C9" s="23">
        <v>-7.1</v>
      </c>
    </row>
    <row r="10" spans="1:3" ht="24.75" customHeight="1">
      <c r="A10" s="138" t="s">
        <v>266</v>
      </c>
      <c r="B10" s="22"/>
      <c r="C10" s="23">
        <v>-19.2</v>
      </c>
    </row>
    <row r="11" spans="1:3" ht="24.75" customHeight="1">
      <c r="A11" s="138" t="s">
        <v>267</v>
      </c>
      <c r="B11" s="22"/>
      <c r="C11" s="23">
        <v>8.5</v>
      </c>
    </row>
    <row r="12" spans="1:3" ht="24.75" customHeight="1">
      <c r="A12" s="140"/>
      <c r="B12" s="22"/>
      <c r="C12" s="23"/>
    </row>
    <row r="13" spans="1:3" ht="24.75" customHeight="1">
      <c r="A13" s="138" t="s">
        <v>268</v>
      </c>
      <c r="B13" s="22"/>
      <c r="C13" s="23">
        <v>-5.3</v>
      </c>
    </row>
    <row r="14" spans="1:3" ht="24.75" customHeight="1">
      <c r="A14" s="138" t="s">
        <v>269</v>
      </c>
      <c r="B14" s="22"/>
      <c r="C14" s="23">
        <v>4.3</v>
      </c>
    </row>
    <row r="15" spans="1:3" ht="24.75" customHeight="1">
      <c r="A15" s="138" t="s">
        <v>270</v>
      </c>
      <c r="B15" s="22"/>
      <c r="C15" s="23">
        <v>1.2</v>
      </c>
    </row>
    <row r="16" spans="1:3" ht="24.75" customHeight="1">
      <c r="A16" s="138" t="s">
        <v>271</v>
      </c>
      <c r="B16" s="22"/>
      <c r="C16" s="23">
        <v>-30.7</v>
      </c>
    </row>
    <row r="17" spans="1:3" ht="24.75" customHeight="1">
      <c r="A17" s="138" t="s">
        <v>272</v>
      </c>
      <c r="B17" s="22"/>
      <c r="C17" s="23">
        <v>7.9</v>
      </c>
    </row>
    <row r="18" spans="1:3" ht="24.75" customHeight="1">
      <c r="A18" s="141" t="s">
        <v>273</v>
      </c>
      <c r="B18" s="60"/>
      <c r="C18" s="57">
        <v>-0.2</v>
      </c>
    </row>
    <row r="19" spans="1:3" ht="9.75" customHeight="1">
      <c r="A19" s="138"/>
      <c r="B19" s="22"/>
      <c r="C19" s="23"/>
    </row>
    <row r="20" spans="1:3" ht="31.5" customHeight="1">
      <c r="A20" s="142" t="s">
        <v>308</v>
      </c>
      <c r="B20" s="142"/>
      <c r="C20" s="142"/>
    </row>
    <row r="21" spans="1:3" ht="14.25">
      <c r="A21" s="143"/>
      <c r="B21" s="144"/>
      <c r="C21" s="145"/>
    </row>
    <row r="22" spans="1:3" ht="14.25">
      <c r="A22" s="138"/>
      <c r="B22" s="139"/>
      <c r="C22" s="44"/>
    </row>
    <row r="23" ht="12" customHeight="1">
      <c r="A23" s="138"/>
    </row>
    <row r="24" spans="1:3" ht="14.25">
      <c r="A24" s="138"/>
      <c r="B24" s="22"/>
      <c r="C24" s="23"/>
    </row>
    <row r="25" spans="1:3" ht="14.25">
      <c r="A25" s="138"/>
      <c r="B25" s="22"/>
      <c r="C25" s="23"/>
    </row>
    <row r="26" spans="1:3" ht="14.25">
      <c r="A26" s="138"/>
      <c r="B26" s="22"/>
      <c r="C26" s="23"/>
    </row>
    <row r="27" spans="1:3" ht="14.25">
      <c r="A27" s="138"/>
      <c r="B27" s="22"/>
      <c r="C27" s="23"/>
    </row>
    <row r="28" spans="1:3" ht="14.25">
      <c r="A28" s="138"/>
      <c r="B28" s="22"/>
      <c r="C28" s="23"/>
    </row>
    <row r="29" spans="1:3" ht="9" customHeight="1">
      <c r="A29" s="140"/>
      <c r="B29" s="22"/>
      <c r="C29" s="23"/>
    </row>
    <row r="30" spans="1:3" ht="14.25">
      <c r="A30" s="138"/>
      <c r="B30" s="22"/>
      <c r="C30" s="23"/>
    </row>
    <row r="31" spans="1:3" ht="14.25">
      <c r="A31" s="138"/>
      <c r="B31" s="22"/>
      <c r="C31" s="23"/>
    </row>
    <row r="32" spans="1:3" ht="14.25">
      <c r="A32" s="138"/>
      <c r="B32" s="22"/>
      <c r="C32" s="23"/>
    </row>
    <row r="33" spans="1:3" ht="14.25">
      <c r="A33" s="138"/>
      <c r="B33" s="22"/>
      <c r="C33" s="23"/>
    </row>
    <row r="34" spans="1:3" ht="14.25">
      <c r="A34" s="138"/>
      <c r="B34" s="22"/>
      <c r="C34" s="23"/>
    </row>
    <row r="35" spans="1:3" ht="14.25">
      <c r="A35" s="146"/>
      <c r="B35" s="147"/>
      <c r="C35" s="148"/>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D34"/>
  <sheetViews>
    <sheetView zoomScaleSheetLayoutView="100" workbookViewId="0" topLeftCell="A1">
      <selection activeCell="C2" sqref="C2:D17"/>
    </sheetView>
  </sheetViews>
  <sheetFormatPr defaultColWidth="9.00390625" defaultRowHeight="14.25"/>
  <cols>
    <col min="1" max="1" width="12.50390625" style="0" customWidth="1"/>
    <col min="3" max="3" width="9.00390625" style="0" customWidth="1"/>
    <col min="6" max="6" width="19.375" style="0" customWidth="1"/>
  </cols>
  <sheetData>
    <row r="1" spans="1:4" ht="15">
      <c r="A1" s="119" t="s">
        <v>309</v>
      </c>
      <c r="B1" s="119"/>
      <c r="C1" s="92"/>
      <c r="D1" s="93"/>
    </row>
    <row r="2" spans="1:4" ht="36.75">
      <c r="A2" s="120" t="s">
        <v>310</v>
      </c>
      <c r="B2" s="121" t="s">
        <v>46</v>
      </c>
      <c r="C2" s="96" t="s">
        <v>311</v>
      </c>
      <c r="D2" s="96" t="s">
        <v>76</v>
      </c>
    </row>
    <row r="3" spans="1:4" ht="14.25">
      <c r="A3" s="98" t="s">
        <v>261</v>
      </c>
      <c r="B3" s="122">
        <f>D3+B19+D19+'四上企业2'!B3+'四上企业2'!D3+'四上企业2'!F3</f>
        <v>832</v>
      </c>
      <c r="C3" s="123"/>
      <c r="D3" s="124">
        <v>237</v>
      </c>
    </row>
    <row r="4" spans="1:4" ht="14.25">
      <c r="A4" s="103"/>
      <c r="B4" s="125"/>
      <c r="C4" s="93"/>
      <c r="D4" s="93"/>
    </row>
    <row r="5" spans="1:4" ht="14.25">
      <c r="A5" s="103" t="s">
        <v>263</v>
      </c>
      <c r="B5" s="125">
        <f>D5+B21+D21+'[1]四上企业2'!B5+'[1]四上企业2'!D5+'[1]四上企业2'!F5</f>
        <v>54</v>
      </c>
      <c r="C5" s="93"/>
      <c r="D5" s="126">
        <v>2</v>
      </c>
    </row>
    <row r="6" spans="1:4" ht="14.25">
      <c r="A6" s="103" t="s">
        <v>264</v>
      </c>
      <c r="B6" s="125">
        <f>D6+B22+D22+'[1]四上企业2'!B6+'[1]四上企业2'!D6+'[1]四上企业2'!F6</f>
        <v>69</v>
      </c>
      <c r="C6" s="93"/>
      <c r="D6" s="126">
        <v>23</v>
      </c>
    </row>
    <row r="7" spans="1:4" ht="14.25">
      <c r="A7" s="103" t="s">
        <v>265</v>
      </c>
      <c r="B7" s="125">
        <f>D7+B23+D23+'[1]四上企业2'!B7+'[1]四上企业2'!D7+'[1]四上企业2'!F7</f>
        <v>58</v>
      </c>
      <c r="C7" s="93"/>
      <c r="D7" s="126">
        <v>19</v>
      </c>
    </row>
    <row r="8" spans="1:4" ht="14.25">
      <c r="A8" s="103" t="s">
        <v>266</v>
      </c>
      <c r="B8" s="125">
        <f>D8+B24+D24+'[2]四上企业2'!B8+'[2]四上企业2'!D8+'[2]四上企业2'!F8</f>
        <v>89</v>
      </c>
      <c r="C8" s="93"/>
      <c r="D8" s="126">
        <v>4</v>
      </c>
    </row>
    <row r="9" spans="1:4" ht="14.25">
      <c r="A9" s="103" t="s">
        <v>267</v>
      </c>
      <c r="B9" s="125">
        <f>D9+B25+D25+'[1]四上企业2'!B9+'[1]四上企业2'!D9+'[1]四上企业2'!F9</f>
        <v>82</v>
      </c>
      <c r="C9" s="93"/>
      <c r="D9" s="126">
        <v>27</v>
      </c>
    </row>
    <row r="10" spans="1:4" ht="14.25">
      <c r="A10" s="110" t="s">
        <v>312</v>
      </c>
      <c r="B10" s="125">
        <v>3</v>
      </c>
      <c r="C10" s="107"/>
      <c r="D10" s="127"/>
    </row>
    <row r="11" spans="1:4" ht="14.25">
      <c r="A11" s="103"/>
      <c r="B11" s="125"/>
      <c r="C11" s="107"/>
      <c r="D11" s="127"/>
    </row>
    <row r="12" spans="1:4" ht="14.25">
      <c r="A12" s="103" t="s">
        <v>268</v>
      </c>
      <c r="B12" s="125">
        <f>D12+B28+D28+'[1]四上企业2'!B12+'[1]四上企业2'!D12+'[1]四上企业2'!F12</f>
        <v>33</v>
      </c>
      <c r="C12" s="93"/>
      <c r="D12" s="126">
        <v>11</v>
      </c>
    </row>
    <row r="13" spans="1:4" ht="14.25">
      <c r="A13" s="103" t="s">
        <v>269</v>
      </c>
      <c r="B13" s="125">
        <f>D13+B29+D29+'[1]四上企业2'!B13+'[1]四上企业2'!D13+'[1]四上企业2'!F13</f>
        <v>174</v>
      </c>
      <c r="C13" s="93"/>
      <c r="D13" s="126">
        <v>54</v>
      </c>
    </row>
    <row r="14" spans="1:4" ht="14.25">
      <c r="A14" s="103" t="s">
        <v>270</v>
      </c>
      <c r="B14" s="125">
        <f>D14+B30+D30+'[1]四上企业2'!B14+'[1]四上企业2'!D14+'[1]四上企业2'!F14</f>
        <v>70</v>
      </c>
      <c r="C14" s="93"/>
      <c r="D14" s="126">
        <v>27</v>
      </c>
    </row>
    <row r="15" spans="1:4" ht="14.25">
      <c r="A15" s="103" t="s">
        <v>271</v>
      </c>
      <c r="B15" s="125">
        <f>D15+B31+D31+'[1]四上企业2'!B15+'[1]四上企业2'!D15+'[1]四上企业2'!F15</f>
        <v>63</v>
      </c>
      <c r="C15" s="93"/>
      <c r="D15" s="126">
        <v>19</v>
      </c>
    </row>
    <row r="16" spans="1:4" ht="14.25">
      <c r="A16" s="103" t="s">
        <v>272</v>
      </c>
      <c r="B16" s="125">
        <f>D16+B32+D32+'[1]四上企业2'!B16+'[1]四上企业2'!D16+'[1]四上企业2'!F16</f>
        <v>63</v>
      </c>
      <c r="C16" s="93"/>
      <c r="D16" s="126">
        <v>25</v>
      </c>
    </row>
    <row r="17" spans="1:4" ht="15">
      <c r="A17" s="103" t="s">
        <v>273</v>
      </c>
      <c r="B17" s="125">
        <f>D17+B33+D33+'[2]四上企业2'!B17+'[2]四上企业2'!D17+'[2]四上企业2'!F17</f>
        <v>70</v>
      </c>
      <c r="C17" s="107"/>
      <c r="D17" s="105">
        <v>26</v>
      </c>
    </row>
    <row r="18" spans="1:4" ht="36.75">
      <c r="A18" s="94" t="s">
        <v>313</v>
      </c>
      <c r="B18" s="121" t="s">
        <v>46</v>
      </c>
      <c r="C18" s="96" t="s">
        <v>314</v>
      </c>
      <c r="D18" s="121" t="s">
        <v>46</v>
      </c>
    </row>
    <row r="19" spans="1:4" ht="14.25">
      <c r="A19" s="98" t="s">
        <v>261</v>
      </c>
      <c r="B19" s="122">
        <v>164</v>
      </c>
      <c r="C19" s="123"/>
      <c r="D19" s="105">
        <v>24</v>
      </c>
    </row>
    <row r="20" spans="1:4" ht="15.75">
      <c r="A20" s="103"/>
      <c r="B20" s="128"/>
      <c r="C20" s="93"/>
      <c r="D20" s="105"/>
    </row>
    <row r="21" spans="1:4" ht="14.25">
      <c r="A21" s="103" t="s">
        <v>263</v>
      </c>
      <c r="B21" s="125">
        <v>8</v>
      </c>
      <c r="C21" s="107"/>
      <c r="D21" s="105">
        <v>7</v>
      </c>
    </row>
    <row r="22" spans="1:4" ht="14.25">
      <c r="A22" s="103" t="s">
        <v>264</v>
      </c>
      <c r="B22" s="125">
        <v>16</v>
      </c>
      <c r="C22" s="107"/>
      <c r="D22" s="105">
        <v>1</v>
      </c>
    </row>
    <row r="23" spans="1:4" ht="14.25">
      <c r="A23" s="103" t="s">
        <v>265</v>
      </c>
      <c r="B23" s="129">
        <v>7</v>
      </c>
      <c r="C23" s="109"/>
      <c r="D23" s="105">
        <v>3</v>
      </c>
    </row>
    <row r="24" spans="1:4" ht="14.25">
      <c r="A24" s="103" t="s">
        <v>266</v>
      </c>
      <c r="B24" s="129">
        <v>16</v>
      </c>
      <c r="C24" s="109"/>
      <c r="D24" s="105">
        <v>7</v>
      </c>
    </row>
    <row r="25" spans="1:4" ht="14.25">
      <c r="A25" s="103" t="s">
        <v>267</v>
      </c>
      <c r="B25" s="129">
        <v>13</v>
      </c>
      <c r="C25" s="107"/>
      <c r="D25" s="105"/>
    </row>
    <row r="26" spans="1:4" ht="14.25">
      <c r="A26" s="110" t="s">
        <v>312</v>
      </c>
      <c r="B26" s="129"/>
      <c r="C26" s="107"/>
      <c r="D26" s="105"/>
    </row>
    <row r="27" spans="1:4" ht="14.25">
      <c r="A27" s="103"/>
      <c r="B27" s="125"/>
      <c r="C27" s="107"/>
      <c r="D27" s="105"/>
    </row>
    <row r="28" spans="1:4" ht="14.25">
      <c r="A28" s="103" t="s">
        <v>268</v>
      </c>
      <c r="B28" s="129">
        <v>4</v>
      </c>
      <c r="C28" s="109"/>
      <c r="D28" s="105"/>
    </row>
    <row r="29" spans="1:4" ht="14.25">
      <c r="A29" s="103" t="s">
        <v>269</v>
      </c>
      <c r="B29" s="129">
        <v>65</v>
      </c>
      <c r="C29" s="109"/>
      <c r="D29" s="105">
        <v>2</v>
      </c>
    </row>
    <row r="30" spans="1:4" ht="14.25">
      <c r="A30" s="103" t="s">
        <v>270</v>
      </c>
      <c r="B30" s="129">
        <v>6</v>
      </c>
      <c r="C30" s="109"/>
      <c r="D30" s="105">
        <v>1</v>
      </c>
    </row>
    <row r="31" spans="1:4" ht="14.25">
      <c r="A31" s="103" t="s">
        <v>271</v>
      </c>
      <c r="B31" s="129">
        <v>13</v>
      </c>
      <c r="C31" s="109"/>
      <c r="D31" s="105"/>
    </row>
    <row r="32" spans="1:4" ht="14.25">
      <c r="A32" s="103" t="s">
        <v>272</v>
      </c>
      <c r="B32" s="129">
        <v>7</v>
      </c>
      <c r="C32" s="109"/>
      <c r="D32" s="130">
        <v>2</v>
      </c>
    </row>
    <row r="33" spans="1:4" ht="15">
      <c r="A33" s="131" t="s">
        <v>273</v>
      </c>
      <c r="B33" s="132">
        <v>9</v>
      </c>
      <c r="C33" s="131"/>
      <c r="D33" s="116">
        <v>1</v>
      </c>
    </row>
    <row r="34" ht="14.25">
      <c r="A34" s="133"/>
    </row>
  </sheetData>
  <sheetProtection/>
  <mergeCells count="1">
    <mergeCell ref="A1:B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F18"/>
  <sheetViews>
    <sheetView zoomScaleSheetLayoutView="100" workbookViewId="0" topLeftCell="A1">
      <selection activeCell="O8" sqref="O8"/>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90" t="s">
        <v>315</v>
      </c>
      <c r="B1" s="91"/>
      <c r="C1" s="92" t="s">
        <v>316</v>
      </c>
      <c r="D1" s="93"/>
      <c r="E1" s="93"/>
    </row>
    <row r="2" spans="1:6" ht="48" customHeight="1">
      <c r="A2" s="94" t="s">
        <v>317</v>
      </c>
      <c r="B2" s="95" t="s">
        <v>76</v>
      </c>
      <c r="C2" s="96" t="s">
        <v>318</v>
      </c>
      <c r="D2" s="95" t="s">
        <v>76</v>
      </c>
      <c r="E2" s="97" t="s">
        <v>319</v>
      </c>
      <c r="F2" s="95" t="s">
        <v>76</v>
      </c>
    </row>
    <row r="3" spans="1:6" ht="30" customHeight="1">
      <c r="A3" s="98" t="s">
        <v>320</v>
      </c>
      <c r="B3" s="99">
        <v>152</v>
      </c>
      <c r="C3" s="100"/>
      <c r="D3" s="101">
        <v>179</v>
      </c>
      <c r="E3" s="98"/>
      <c r="F3" s="102">
        <v>76</v>
      </c>
    </row>
    <row r="4" spans="1:5" ht="18" customHeight="1">
      <c r="A4" s="103"/>
      <c r="B4" s="104"/>
      <c r="C4" s="93"/>
      <c r="D4" s="105"/>
      <c r="E4" s="103"/>
    </row>
    <row r="5" spans="1:6" ht="30" customHeight="1">
      <c r="A5" s="103" t="s">
        <v>263</v>
      </c>
      <c r="B5" s="106">
        <v>18</v>
      </c>
      <c r="C5" s="107"/>
      <c r="D5" s="105">
        <v>11</v>
      </c>
      <c r="E5" s="103"/>
      <c r="F5" s="102">
        <v>8</v>
      </c>
    </row>
    <row r="6" spans="1:6" ht="30" customHeight="1">
      <c r="A6" s="103" t="s">
        <v>264</v>
      </c>
      <c r="B6" s="106">
        <v>17</v>
      </c>
      <c r="C6" s="107"/>
      <c r="D6" s="105">
        <v>8</v>
      </c>
      <c r="E6" s="103"/>
      <c r="F6" s="102">
        <v>4</v>
      </c>
    </row>
    <row r="7" spans="1:6" ht="30" customHeight="1">
      <c r="A7" s="103" t="s">
        <v>265</v>
      </c>
      <c r="B7" s="108">
        <v>10</v>
      </c>
      <c r="C7" s="109"/>
      <c r="D7" s="105">
        <v>12</v>
      </c>
      <c r="E7" s="103"/>
      <c r="F7" s="102">
        <v>7</v>
      </c>
    </row>
    <row r="8" spans="1:6" ht="30" customHeight="1">
      <c r="A8" s="103" t="s">
        <v>266</v>
      </c>
      <c r="B8" s="108">
        <v>28</v>
      </c>
      <c r="C8" s="109"/>
      <c r="D8" s="105">
        <v>20</v>
      </c>
      <c r="E8" s="103"/>
      <c r="F8" s="102">
        <v>14</v>
      </c>
    </row>
    <row r="9" spans="1:6" ht="30" customHeight="1">
      <c r="A9" s="103" t="s">
        <v>267</v>
      </c>
      <c r="B9" s="108">
        <v>9</v>
      </c>
      <c r="C9" s="107"/>
      <c r="D9" s="105">
        <v>29</v>
      </c>
      <c r="E9" s="103"/>
      <c r="F9" s="102">
        <v>5</v>
      </c>
    </row>
    <row r="10" spans="1:6" ht="30" customHeight="1">
      <c r="A10" s="110" t="s">
        <v>312</v>
      </c>
      <c r="B10" s="108"/>
      <c r="C10" s="107"/>
      <c r="D10" s="105"/>
      <c r="E10" s="103"/>
      <c r="F10" s="102">
        <v>3</v>
      </c>
    </row>
    <row r="11" spans="1:6" ht="15.75" customHeight="1">
      <c r="A11" s="103"/>
      <c r="B11" s="106"/>
      <c r="C11" s="107"/>
      <c r="D11" s="105"/>
      <c r="E11" s="103"/>
      <c r="F11" s="111"/>
    </row>
    <row r="12" spans="1:6" ht="30" customHeight="1">
      <c r="A12" s="103" t="s">
        <v>268</v>
      </c>
      <c r="B12" s="108">
        <v>8</v>
      </c>
      <c r="C12" s="109"/>
      <c r="D12" s="105">
        <v>6</v>
      </c>
      <c r="E12" s="103"/>
      <c r="F12" s="102">
        <v>5</v>
      </c>
    </row>
    <row r="13" spans="1:6" ht="30" customHeight="1">
      <c r="A13" s="103" t="s">
        <v>269</v>
      </c>
      <c r="B13" s="108">
        <v>13</v>
      </c>
      <c r="C13" s="109"/>
      <c r="D13" s="105">
        <v>30</v>
      </c>
      <c r="E13" s="103"/>
      <c r="F13" s="102">
        <v>10</v>
      </c>
    </row>
    <row r="14" spans="1:6" ht="30" customHeight="1">
      <c r="A14" s="103" t="s">
        <v>270</v>
      </c>
      <c r="B14" s="108">
        <v>10</v>
      </c>
      <c r="C14" s="109"/>
      <c r="D14" s="105">
        <v>20</v>
      </c>
      <c r="E14" s="103"/>
      <c r="F14" s="102">
        <v>6</v>
      </c>
    </row>
    <row r="15" spans="1:6" ht="30" customHeight="1">
      <c r="A15" s="103" t="s">
        <v>271</v>
      </c>
      <c r="B15" s="108">
        <v>11</v>
      </c>
      <c r="C15" s="109"/>
      <c r="D15" s="105">
        <v>17</v>
      </c>
      <c r="E15" s="103"/>
      <c r="F15" s="102">
        <v>4</v>
      </c>
    </row>
    <row r="16" spans="1:6" ht="30" customHeight="1">
      <c r="A16" s="103" t="s">
        <v>272</v>
      </c>
      <c r="B16" s="108">
        <v>12</v>
      </c>
      <c r="C16" s="109"/>
      <c r="D16" s="112">
        <v>12</v>
      </c>
      <c r="E16" s="103"/>
      <c r="F16" s="102">
        <v>6</v>
      </c>
    </row>
    <row r="17" spans="1:6" ht="30" customHeight="1">
      <c r="A17" s="113" t="s">
        <v>273</v>
      </c>
      <c r="B17" s="114">
        <v>16</v>
      </c>
      <c r="C17" s="115"/>
      <c r="D17" s="116">
        <v>14</v>
      </c>
      <c r="E17" s="117"/>
      <c r="F17" s="118">
        <v>4</v>
      </c>
    </row>
    <row r="18" ht="14.25">
      <c r="D18" s="37"/>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indexed="10"/>
  </sheetPr>
  <dimension ref="A1:HJ23"/>
  <sheetViews>
    <sheetView showZeros="0" zoomScale="110" zoomScaleNormal="110" workbookViewId="0" topLeftCell="A1">
      <selection activeCell="D18" sqref="D18"/>
    </sheetView>
  </sheetViews>
  <sheetFormatPr defaultColWidth="9.125" defaultRowHeight="14.25"/>
  <cols>
    <col min="1" max="1" width="9.625" style="6" customWidth="1"/>
    <col min="2" max="2" width="9.625" style="75" customWidth="1"/>
    <col min="3" max="4" width="9.625" style="7" customWidth="1"/>
    <col min="5" max="5" width="15.50390625" style="6" customWidth="1"/>
    <col min="6" max="6" width="4.375" style="6" customWidth="1"/>
    <col min="7" max="7" width="12.375" style="6" customWidth="1"/>
    <col min="8" max="8" width="14.125" style="6" customWidth="1"/>
    <col min="9" max="9" width="6.875" style="6" customWidth="1"/>
    <col min="10" max="17" width="9.00390625" style="6" customWidth="1"/>
    <col min="18" max="209" width="9.125" style="6" customWidth="1"/>
    <col min="210" max="218" width="9.00390625" style="6" customWidth="1"/>
    <col min="219" max="219" width="9.00390625" style="0" bestFit="1" customWidth="1"/>
  </cols>
  <sheetData>
    <row r="1" spans="1:4" s="1" customFormat="1" ht="18" customHeight="1">
      <c r="A1" s="76" t="s">
        <v>321</v>
      </c>
      <c r="B1" s="77"/>
      <c r="C1" s="77"/>
      <c r="D1" s="77"/>
    </row>
    <row r="2" spans="1:4" s="2" customFormat="1" ht="20.25" customHeight="1">
      <c r="A2" s="78" t="s">
        <v>259</v>
      </c>
      <c r="B2" s="78"/>
      <c r="C2" s="78"/>
      <c r="D2" s="12" t="s">
        <v>182</v>
      </c>
    </row>
    <row r="3" spans="1:18" ht="39.75" customHeight="1">
      <c r="A3" s="79" t="s">
        <v>322</v>
      </c>
      <c r="B3" s="40" t="s">
        <v>76</v>
      </c>
      <c r="C3" s="16" t="s">
        <v>47</v>
      </c>
      <c r="D3" s="16" t="s">
        <v>323</v>
      </c>
      <c r="E3" s="2"/>
      <c r="F3" s="2"/>
      <c r="G3" s="2"/>
      <c r="H3" s="80"/>
      <c r="I3" s="80"/>
      <c r="J3" s="80"/>
      <c r="K3" s="80"/>
      <c r="L3" s="80"/>
      <c r="M3" s="80"/>
      <c r="N3" s="80"/>
      <c r="O3" s="80"/>
      <c r="P3" s="80"/>
      <c r="Q3" s="80"/>
      <c r="R3" s="80"/>
    </row>
    <row r="4" spans="1:18" ht="28.5" customHeight="1">
      <c r="A4" s="62" t="s">
        <v>324</v>
      </c>
      <c r="B4" s="18">
        <v>697798</v>
      </c>
      <c r="C4" s="81">
        <v>6.2</v>
      </c>
      <c r="D4" s="20"/>
      <c r="F4"/>
      <c r="G4"/>
      <c r="H4" s="82"/>
      <c r="I4" s="82"/>
      <c r="J4" s="82"/>
      <c r="K4" s="82"/>
      <c r="L4" s="82"/>
      <c r="M4" s="82"/>
      <c r="N4" s="82"/>
      <c r="O4" s="82"/>
      <c r="P4" s="82"/>
      <c r="Q4" s="82"/>
      <c r="R4" s="82"/>
    </row>
    <row r="5" spans="1:18" s="3" customFormat="1" ht="28.5" customHeight="1">
      <c r="A5" s="65" t="s">
        <v>325</v>
      </c>
      <c r="B5" s="19"/>
      <c r="C5" s="44"/>
      <c r="D5" s="24"/>
      <c r="E5" s="83"/>
      <c r="F5"/>
      <c r="G5"/>
      <c r="H5" s="82"/>
      <c r="I5" s="82"/>
      <c r="J5" s="82"/>
      <c r="K5" s="82"/>
      <c r="L5" s="82"/>
      <c r="M5" s="82"/>
      <c r="N5" s="82"/>
      <c r="O5" s="82"/>
      <c r="P5" s="82"/>
      <c r="Q5" s="82"/>
      <c r="R5" s="82"/>
    </row>
    <row r="6" spans="1:218" ht="28.5" customHeight="1">
      <c r="A6" s="67" t="s">
        <v>326</v>
      </c>
      <c r="B6" s="44"/>
      <c r="C6" s="44">
        <v>4.5</v>
      </c>
      <c r="D6" s="22">
        <f>RANK($C6,$C$6:$C$18)</f>
        <v>8</v>
      </c>
      <c r="G6"/>
      <c r="H6" s="80"/>
      <c r="I6" s="80"/>
      <c r="J6" s="80"/>
      <c r="K6" s="80"/>
      <c r="L6" s="80"/>
      <c r="M6" s="80"/>
      <c r="N6" s="80"/>
      <c r="O6" s="80"/>
      <c r="P6" s="80"/>
      <c r="Q6" s="80"/>
      <c r="R6" s="80"/>
      <c r="HG6"/>
      <c r="HH6"/>
      <c r="HI6"/>
      <c r="HJ6"/>
    </row>
    <row r="7" spans="1:218" ht="28.5" customHeight="1">
      <c r="A7" s="65" t="s">
        <v>327</v>
      </c>
      <c r="B7" s="44"/>
      <c r="C7" s="84">
        <v>6.4</v>
      </c>
      <c r="D7" s="22">
        <f aca="true" t="shared" si="0" ref="D7:D18">RANK($C7,$C$6:$C$18)</f>
        <v>2</v>
      </c>
      <c r="H7" s="80"/>
      <c r="I7" s="80"/>
      <c r="J7" s="80"/>
      <c r="K7" s="80"/>
      <c r="L7" s="80"/>
      <c r="M7" s="80"/>
      <c r="N7" s="80"/>
      <c r="O7" s="80"/>
      <c r="P7" s="80"/>
      <c r="Q7" s="80"/>
      <c r="R7" s="80"/>
      <c r="HG7"/>
      <c r="HH7"/>
      <c r="HI7"/>
      <c r="HJ7"/>
    </row>
    <row r="8" spans="1:218" ht="28.5" customHeight="1">
      <c r="A8" s="68" t="s">
        <v>328</v>
      </c>
      <c r="B8" s="44"/>
      <c r="C8" s="84">
        <v>4</v>
      </c>
      <c r="D8" s="22">
        <f t="shared" si="0"/>
        <v>9</v>
      </c>
      <c r="H8" s="80"/>
      <c r="I8" s="80"/>
      <c r="J8" s="80"/>
      <c r="K8" s="80"/>
      <c r="L8" s="80"/>
      <c r="M8" s="80"/>
      <c r="N8" s="80"/>
      <c r="O8" s="80"/>
      <c r="P8" s="80"/>
      <c r="Q8" s="80"/>
      <c r="R8" s="80"/>
      <c r="HG8"/>
      <c r="HH8"/>
      <c r="HI8"/>
      <c r="HJ8"/>
    </row>
    <row r="9" spans="1:218" ht="28.5" customHeight="1">
      <c r="A9" s="65" t="s">
        <v>329</v>
      </c>
      <c r="B9" s="44"/>
      <c r="C9" s="84">
        <v>4.9</v>
      </c>
      <c r="D9" s="22">
        <f t="shared" si="0"/>
        <v>6</v>
      </c>
      <c r="H9" s="80"/>
      <c r="I9" s="80"/>
      <c r="J9" s="80"/>
      <c r="K9" s="80"/>
      <c r="L9" s="80"/>
      <c r="M9" s="80"/>
      <c r="N9" s="80"/>
      <c r="O9" s="80"/>
      <c r="P9" s="80"/>
      <c r="Q9" s="80"/>
      <c r="R9" s="80"/>
      <c r="HG9"/>
      <c r="HH9"/>
      <c r="HI9"/>
      <c r="HJ9"/>
    </row>
    <row r="10" spans="1:218" ht="28.5" customHeight="1">
      <c r="A10" s="67" t="s">
        <v>330</v>
      </c>
      <c r="B10" s="44"/>
      <c r="C10" s="84">
        <v>4.9</v>
      </c>
      <c r="D10" s="22">
        <f t="shared" si="0"/>
        <v>6</v>
      </c>
      <c r="H10" s="85"/>
      <c r="I10" s="85"/>
      <c r="J10" s="85"/>
      <c r="K10" s="85"/>
      <c r="L10" s="85"/>
      <c r="M10" s="85"/>
      <c r="N10" s="85"/>
      <c r="O10" s="85"/>
      <c r="P10" s="85"/>
      <c r="Q10" s="85"/>
      <c r="R10" s="85"/>
      <c r="HG10"/>
      <c r="HH10"/>
      <c r="HI10"/>
      <c r="HJ10"/>
    </row>
    <row r="11" spans="1:218" ht="28.5" customHeight="1">
      <c r="A11" s="65" t="s">
        <v>331</v>
      </c>
      <c r="B11" s="44"/>
      <c r="C11" s="44">
        <v>3.1</v>
      </c>
      <c r="D11" s="22">
        <f t="shared" si="0"/>
        <v>13</v>
      </c>
      <c r="H11" s="80"/>
      <c r="I11" s="80"/>
      <c r="J11" s="80"/>
      <c r="K11" s="80"/>
      <c r="L11" s="80"/>
      <c r="M11" s="80"/>
      <c r="N11" s="80"/>
      <c r="O11" s="80"/>
      <c r="P11" s="80"/>
      <c r="Q11" s="80"/>
      <c r="R11" s="80"/>
      <c r="HG11"/>
      <c r="HH11"/>
      <c r="HI11"/>
      <c r="HJ11"/>
    </row>
    <row r="12" spans="1:218" ht="28.5" customHeight="1">
      <c r="A12" s="67" t="s">
        <v>332</v>
      </c>
      <c r="B12" s="44"/>
      <c r="C12" s="44">
        <v>5.2</v>
      </c>
      <c r="D12" s="22">
        <f t="shared" si="0"/>
        <v>4</v>
      </c>
      <c r="H12" s="80"/>
      <c r="I12" s="80"/>
      <c r="J12" s="80"/>
      <c r="K12" s="80"/>
      <c r="L12" s="80"/>
      <c r="M12" s="80"/>
      <c r="N12" s="80"/>
      <c r="O12" s="80"/>
      <c r="P12" s="80"/>
      <c r="Q12" s="80"/>
      <c r="R12" s="80"/>
      <c r="HG12"/>
      <c r="HH12"/>
      <c r="HI12"/>
      <c r="HJ12"/>
    </row>
    <row r="13" spans="1:218" ht="28.5" customHeight="1">
      <c r="A13" s="67" t="s">
        <v>333</v>
      </c>
      <c r="B13" s="44"/>
      <c r="C13" s="44">
        <v>4</v>
      </c>
      <c r="D13" s="22">
        <f t="shared" si="0"/>
        <v>9</v>
      </c>
      <c r="H13" s="80"/>
      <c r="I13" s="80"/>
      <c r="J13" s="80"/>
      <c r="K13" s="80"/>
      <c r="L13" s="80"/>
      <c r="M13" s="80"/>
      <c r="N13" s="80"/>
      <c r="O13" s="80"/>
      <c r="P13" s="80"/>
      <c r="Q13" s="80"/>
      <c r="R13" s="80"/>
      <c r="HG13"/>
      <c r="HH13"/>
      <c r="HI13"/>
      <c r="HJ13"/>
    </row>
    <row r="14" spans="1:218" ht="28.5" customHeight="1">
      <c r="A14" s="65" t="s">
        <v>334</v>
      </c>
      <c r="B14" s="44"/>
      <c r="C14" s="44">
        <v>5.3</v>
      </c>
      <c r="D14" s="22">
        <f t="shared" si="0"/>
        <v>3</v>
      </c>
      <c r="H14" s="80"/>
      <c r="I14" s="80"/>
      <c r="J14" s="80"/>
      <c r="K14" s="80"/>
      <c r="L14" s="80"/>
      <c r="M14" s="80"/>
      <c r="N14" s="80"/>
      <c r="O14" s="80"/>
      <c r="P14" s="80"/>
      <c r="Q14" s="80"/>
      <c r="R14" s="80"/>
      <c r="HG14"/>
      <c r="HH14"/>
      <c r="HI14"/>
      <c r="HJ14"/>
    </row>
    <row r="15" spans="1:218" ht="28.5" customHeight="1">
      <c r="A15" s="67" t="s">
        <v>335</v>
      </c>
      <c r="B15" s="44"/>
      <c r="C15" s="44">
        <v>3.5</v>
      </c>
      <c r="D15" s="22">
        <f t="shared" si="0"/>
        <v>12</v>
      </c>
      <c r="H15" s="80"/>
      <c r="I15" s="80"/>
      <c r="J15" s="80"/>
      <c r="K15" s="80"/>
      <c r="L15" s="80"/>
      <c r="M15" s="80"/>
      <c r="N15" s="80"/>
      <c r="O15" s="80"/>
      <c r="P15" s="80"/>
      <c r="Q15" s="80"/>
      <c r="R15" s="80"/>
      <c r="HG15"/>
      <c r="HH15"/>
      <c r="HI15"/>
      <c r="HJ15"/>
    </row>
    <row r="16" spans="1:218" ht="28.5" customHeight="1">
      <c r="A16" s="67" t="s">
        <v>336</v>
      </c>
      <c r="B16" s="44"/>
      <c r="C16" s="44">
        <v>4</v>
      </c>
      <c r="D16" s="22">
        <f t="shared" si="0"/>
        <v>9</v>
      </c>
      <c r="H16" s="80"/>
      <c r="I16" s="80"/>
      <c r="J16" s="80"/>
      <c r="K16" s="80"/>
      <c r="L16" s="80"/>
      <c r="M16" s="80"/>
      <c r="N16" s="80"/>
      <c r="O16" s="80"/>
      <c r="P16" s="80"/>
      <c r="Q16" s="80"/>
      <c r="R16" s="80"/>
      <c r="HG16"/>
      <c r="HH16"/>
      <c r="HI16"/>
      <c r="HJ16"/>
    </row>
    <row r="17" spans="1:218" ht="28.5" customHeight="1">
      <c r="A17" s="67" t="s">
        <v>337</v>
      </c>
      <c r="B17" s="44"/>
      <c r="C17" s="84">
        <v>7</v>
      </c>
      <c r="D17" s="22">
        <f t="shared" si="0"/>
        <v>1</v>
      </c>
      <c r="H17" s="80"/>
      <c r="I17" s="80"/>
      <c r="J17" s="80"/>
      <c r="K17" s="80"/>
      <c r="L17" s="80"/>
      <c r="M17" s="80"/>
      <c r="N17" s="80"/>
      <c r="O17" s="80"/>
      <c r="P17" s="80"/>
      <c r="Q17" s="80"/>
      <c r="R17" s="80"/>
      <c r="HG17"/>
      <c r="HH17"/>
      <c r="HI17"/>
      <c r="HJ17"/>
    </row>
    <row r="18" spans="1:218" ht="28.5" customHeight="1">
      <c r="A18" s="70" t="s">
        <v>338</v>
      </c>
      <c r="B18" s="86"/>
      <c r="C18" s="87">
        <v>5.1</v>
      </c>
      <c r="D18" s="39">
        <f t="shared" si="0"/>
        <v>5</v>
      </c>
      <c r="H18" s="80"/>
      <c r="I18" s="80"/>
      <c r="J18" s="80"/>
      <c r="K18" s="80"/>
      <c r="L18" s="80"/>
      <c r="M18" s="80"/>
      <c r="N18" s="80"/>
      <c r="O18" s="80"/>
      <c r="P18" s="80"/>
      <c r="Q18" s="80"/>
      <c r="R18" s="80"/>
      <c r="HG18"/>
      <c r="HH18"/>
      <c r="HI18"/>
      <c r="HJ18"/>
    </row>
    <row r="19" spans="1:218" ht="28.5" customHeight="1" hidden="1">
      <c r="A19" s="72" t="s">
        <v>269</v>
      </c>
      <c r="B19" s="44">
        <v>148.7</v>
      </c>
      <c r="C19" s="44">
        <v>7.5</v>
      </c>
      <c r="D19" s="39" t="s">
        <v>339</v>
      </c>
      <c r="H19" s="80"/>
      <c r="I19" s="80"/>
      <c r="J19" s="80"/>
      <c r="K19" s="80"/>
      <c r="L19" s="80"/>
      <c r="M19" s="80"/>
      <c r="N19" s="80"/>
      <c r="O19" s="80"/>
      <c r="P19" s="80"/>
      <c r="Q19" s="80"/>
      <c r="R19" s="80"/>
      <c r="HG19"/>
      <c r="HH19"/>
      <c r="HI19"/>
      <c r="HJ19"/>
    </row>
    <row r="20" spans="2:218" ht="15.75">
      <c r="B20" s="88"/>
      <c r="C20" s="89"/>
      <c r="H20" s="80"/>
      <c r="I20" s="80"/>
      <c r="J20" s="80"/>
      <c r="K20" s="80"/>
      <c r="L20" s="80"/>
      <c r="M20" s="80"/>
      <c r="N20" s="80"/>
      <c r="O20" s="80"/>
      <c r="P20" s="80"/>
      <c r="Q20" s="80"/>
      <c r="R20" s="80"/>
      <c r="HG20"/>
      <c r="HH20"/>
      <c r="HI20"/>
      <c r="HJ20"/>
    </row>
    <row r="21" spans="215:218" ht="15.75">
      <c r="HG21"/>
      <c r="HH21"/>
      <c r="HI21"/>
      <c r="HJ21"/>
    </row>
    <row r="22" spans="215:218" ht="15.75">
      <c r="HG22"/>
      <c r="HH22"/>
      <c r="HI22"/>
      <c r="HJ22"/>
    </row>
    <row r="23" spans="215:218" ht="15.75">
      <c r="HG23"/>
      <c r="HH23"/>
      <c r="HI23"/>
      <c r="HJ23"/>
    </row>
  </sheetData>
  <sheetProtection/>
  <mergeCells count="1">
    <mergeCell ref="A1:D1"/>
  </mergeCells>
  <printOptions horizontalCentered="1" verticalCentered="1"/>
  <pageMargins left="0.2" right="0.2" top="0.2" bottom="0.2" header="0" footer="0"/>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J6" sqref="J6"/>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340</v>
      </c>
      <c r="B2" s="11"/>
      <c r="C2" s="12" t="s">
        <v>182</v>
      </c>
      <c r="D2" s="12"/>
    </row>
    <row r="3" spans="1:4" ht="39.75" customHeight="1">
      <c r="A3" s="61" t="s">
        <v>341</v>
      </c>
      <c r="B3" s="42" t="s">
        <v>76</v>
      </c>
      <c r="C3" s="16" t="s">
        <v>47</v>
      </c>
      <c r="D3" s="16" t="s">
        <v>323</v>
      </c>
    </row>
    <row r="4" spans="1:4" ht="28.5" customHeight="1">
      <c r="A4" s="62" t="s">
        <v>324</v>
      </c>
      <c r="B4" s="63"/>
      <c r="C4" s="64">
        <v>5.6</v>
      </c>
      <c r="D4" s="18"/>
    </row>
    <row r="5" spans="1:4" s="3" customFormat="1" ht="28.5" customHeight="1">
      <c r="A5" s="65" t="s">
        <v>325</v>
      </c>
      <c r="B5" s="23"/>
      <c r="C5" s="66">
        <v>2.7</v>
      </c>
      <c r="D5" s="22"/>
    </row>
    <row r="6" spans="1:4" ht="28.5" customHeight="1">
      <c r="A6" s="67" t="s">
        <v>326</v>
      </c>
      <c r="B6" s="23"/>
      <c r="C6" s="66">
        <v>0.9</v>
      </c>
      <c r="D6" s="22">
        <f>RANK($C6,$C$6:$C$18)</f>
        <v>12</v>
      </c>
    </row>
    <row r="7" spans="1:4" ht="28.5" customHeight="1">
      <c r="A7" s="65" t="s">
        <v>327</v>
      </c>
      <c r="B7" s="23"/>
      <c r="C7" s="66">
        <v>14</v>
      </c>
      <c r="D7" s="22">
        <f aca="true" t="shared" si="0" ref="D7:D18">RANK($C7,$C$6:$C$18)</f>
        <v>4</v>
      </c>
    </row>
    <row r="8" spans="1:4" ht="28.5" customHeight="1">
      <c r="A8" s="68" t="s">
        <v>328</v>
      </c>
      <c r="B8" s="28"/>
      <c r="C8" s="69">
        <v>0.8</v>
      </c>
      <c r="D8" s="22">
        <f t="shared" si="0"/>
        <v>13</v>
      </c>
    </row>
    <row r="9" spans="1:4" ht="28.5" customHeight="1">
      <c r="A9" s="65" t="s">
        <v>329</v>
      </c>
      <c r="B9" s="23"/>
      <c r="C9" s="66">
        <v>7.5</v>
      </c>
      <c r="D9" s="22">
        <f t="shared" si="0"/>
        <v>6</v>
      </c>
    </row>
    <row r="10" spans="1:4" ht="28.5" customHeight="1">
      <c r="A10" s="67" t="s">
        <v>330</v>
      </c>
      <c r="B10" s="23"/>
      <c r="C10" s="66">
        <v>4.8</v>
      </c>
      <c r="D10" s="22">
        <f t="shared" si="0"/>
        <v>7</v>
      </c>
    </row>
    <row r="11" spans="1:4" ht="28.5" customHeight="1">
      <c r="A11" s="65" t="s">
        <v>331</v>
      </c>
      <c r="B11" s="23"/>
      <c r="C11" s="66">
        <v>1.3</v>
      </c>
      <c r="D11" s="22">
        <f t="shared" si="0"/>
        <v>11</v>
      </c>
    </row>
    <row r="12" spans="1:4" ht="28.5" customHeight="1">
      <c r="A12" s="67" t="s">
        <v>332</v>
      </c>
      <c r="B12" s="23"/>
      <c r="C12" s="66">
        <v>4.3</v>
      </c>
      <c r="D12" s="22">
        <f t="shared" si="0"/>
        <v>8</v>
      </c>
    </row>
    <row r="13" spans="1:4" ht="28.5" customHeight="1">
      <c r="A13" s="67" t="s">
        <v>333</v>
      </c>
      <c r="B13" s="23"/>
      <c r="C13" s="66">
        <v>1.5</v>
      </c>
      <c r="D13" s="22">
        <f t="shared" si="0"/>
        <v>9</v>
      </c>
    </row>
    <row r="14" spans="1:4" ht="28.5" customHeight="1">
      <c r="A14" s="65" t="s">
        <v>334</v>
      </c>
      <c r="B14" s="23"/>
      <c r="C14" s="66">
        <v>19.2</v>
      </c>
      <c r="D14" s="22">
        <f t="shared" si="0"/>
        <v>3</v>
      </c>
    </row>
    <row r="15" spans="1:4" ht="28.5" customHeight="1">
      <c r="A15" s="67" t="s">
        <v>335</v>
      </c>
      <c r="B15" s="23"/>
      <c r="C15" s="66">
        <v>1.4</v>
      </c>
      <c r="D15" s="22">
        <f t="shared" si="0"/>
        <v>10</v>
      </c>
    </row>
    <row r="16" spans="1:4" ht="28.5" customHeight="1">
      <c r="A16" s="67" t="s">
        <v>336</v>
      </c>
      <c r="B16" s="23"/>
      <c r="C16" s="66">
        <v>9.7</v>
      </c>
      <c r="D16" s="22">
        <f t="shared" si="0"/>
        <v>5</v>
      </c>
    </row>
    <row r="17" spans="1:4" ht="28.5" customHeight="1">
      <c r="A17" s="67" t="s">
        <v>337</v>
      </c>
      <c r="B17" s="23"/>
      <c r="C17" s="66">
        <v>20</v>
      </c>
      <c r="D17" s="22">
        <f t="shared" si="0"/>
        <v>1</v>
      </c>
    </row>
    <row r="18" spans="1:4" ht="28.5" customHeight="1">
      <c r="A18" s="70" t="s">
        <v>338</v>
      </c>
      <c r="B18" s="31"/>
      <c r="C18" s="71">
        <v>20</v>
      </c>
      <c r="D18" s="22">
        <f t="shared" si="0"/>
        <v>1</v>
      </c>
    </row>
    <row r="19" spans="1:7" ht="28.5" customHeight="1" hidden="1">
      <c r="A19" s="72" t="s">
        <v>269</v>
      </c>
      <c r="B19" s="57"/>
      <c r="C19" s="73">
        <v>15.1</v>
      </c>
      <c r="D19" s="60" t="s">
        <v>339</v>
      </c>
      <c r="G19" s="74"/>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E19"/>
  <sheetViews>
    <sheetView showZeros="0" workbookViewId="0" topLeftCell="A4">
      <selection activeCell="D18" sqref="D18"/>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74" width="9.125" style="6" customWidth="1"/>
    <col min="75" max="89" width="9.00390625" style="6" customWidth="1"/>
    <col min="90" max="91" width="9.00390625" style="0" bestFit="1" customWidth="1"/>
  </cols>
  <sheetData>
    <row r="1" s="1" customFormat="1" ht="18" customHeight="1">
      <c r="A1" s="8"/>
    </row>
    <row r="2" spans="1:4" s="2" customFormat="1" ht="20.25" customHeight="1">
      <c r="A2" s="10" t="s">
        <v>342</v>
      </c>
      <c r="B2" s="11"/>
      <c r="C2" s="12" t="s">
        <v>182</v>
      </c>
      <c r="D2" s="12"/>
    </row>
    <row r="3" spans="1:4" ht="39.75" customHeight="1">
      <c r="A3" s="14" t="s">
        <v>343</v>
      </c>
      <c r="B3" s="42" t="s">
        <v>76</v>
      </c>
      <c r="C3" s="16" t="s">
        <v>47</v>
      </c>
      <c r="D3" s="16" t="s">
        <v>323</v>
      </c>
    </row>
    <row r="4" spans="1:4" ht="28.5" customHeight="1">
      <c r="A4" s="17" t="s">
        <v>324</v>
      </c>
      <c r="B4" s="59">
        <v>461204</v>
      </c>
      <c r="C4" s="19">
        <v>5.4</v>
      </c>
      <c r="D4" s="18"/>
    </row>
    <row r="5" spans="1:4" s="3" customFormat="1" ht="28.5" customHeight="1">
      <c r="A5" s="21" t="s">
        <v>325</v>
      </c>
      <c r="B5" s="23"/>
      <c r="C5" s="23">
        <v>1.7</v>
      </c>
      <c r="D5" s="22"/>
    </row>
    <row r="6" spans="1:4" ht="28.5" customHeight="1">
      <c r="A6" s="25" t="s">
        <v>326</v>
      </c>
      <c r="B6" s="23"/>
      <c r="C6" s="23">
        <v>7.5</v>
      </c>
      <c r="D6" s="22">
        <f>RANK($C6,$C$6:$C$18)</f>
        <v>4</v>
      </c>
    </row>
    <row r="7" spans="1:5" ht="28.5" customHeight="1">
      <c r="A7" s="21" t="s">
        <v>327</v>
      </c>
      <c r="B7" s="23"/>
      <c r="C7" s="23">
        <v>6.5</v>
      </c>
      <c r="D7" s="22">
        <f aca="true" t="shared" si="0" ref="D7:D18">RANK($C7,$C$6:$C$18)</f>
        <v>5</v>
      </c>
      <c r="E7" s="23"/>
    </row>
    <row r="8" spans="1:4" ht="28.5" customHeight="1">
      <c r="A8" s="26" t="s">
        <v>328</v>
      </c>
      <c r="B8" s="28"/>
      <c r="C8" s="28">
        <v>4.3</v>
      </c>
      <c r="D8" s="27">
        <f t="shared" si="0"/>
        <v>7</v>
      </c>
    </row>
    <row r="9" spans="1:4" ht="28.5" customHeight="1">
      <c r="A9" s="21" t="s">
        <v>329</v>
      </c>
      <c r="B9" s="23"/>
      <c r="C9" s="23">
        <v>-9.4</v>
      </c>
      <c r="D9" s="22">
        <f t="shared" si="0"/>
        <v>10</v>
      </c>
    </row>
    <row r="10" spans="1:4" ht="28.5" customHeight="1">
      <c r="A10" s="25" t="s">
        <v>330</v>
      </c>
      <c r="B10" s="23"/>
      <c r="C10" s="23">
        <v>9.6</v>
      </c>
      <c r="D10" s="22">
        <f t="shared" si="0"/>
        <v>3</v>
      </c>
    </row>
    <row r="11" spans="1:4" ht="28.5" customHeight="1">
      <c r="A11" s="21" t="s">
        <v>331</v>
      </c>
      <c r="B11" s="23"/>
      <c r="C11" s="23">
        <v>-30.1</v>
      </c>
      <c r="D11" s="22">
        <f t="shared" si="0"/>
        <v>13</v>
      </c>
    </row>
    <row r="12" spans="1:4" ht="28.5" customHeight="1">
      <c r="A12" s="25" t="s">
        <v>332</v>
      </c>
      <c r="B12" s="23"/>
      <c r="C12" s="23">
        <v>5.1</v>
      </c>
      <c r="D12" s="22">
        <f t="shared" si="0"/>
        <v>6</v>
      </c>
    </row>
    <row r="13" spans="1:4" ht="28.5" customHeight="1">
      <c r="A13" s="25" t="s">
        <v>333</v>
      </c>
      <c r="B13" s="23"/>
      <c r="C13" s="23">
        <v>3</v>
      </c>
      <c r="D13" s="22">
        <f t="shared" si="0"/>
        <v>8</v>
      </c>
    </row>
    <row r="14" spans="1:4" ht="28.5" customHeight="1">
      <c r="A14" s="21" t="s">
        <v>334</v>
      </c>
      <c r="B14" s="23"/>
      <c r="C14" s="23">
        <v>-10.2</v>
      </c>
      <c r="D14" s="22">
        <f t="shared" si="0"/>
        <v>11</v>
      </c>
    </row>
    <row r="15" spans="1:4" ht="28.5" customHeight="1">
      <c r="A15" s="25" t="s">
        <v>335</v>
      </c>
      <c r="B15" s="23"/>
      <c r="C15" s="23">
        <v>27.9</v>
      </c>
      <c r="D15" s="22">
        <f t="shared" si="0"/>
        <v>1</v>
      </c>
    </row>
    <row r="16" spans="1:4" ht="28.5" customHeight="1">
      <c r="A16" s="25" t="s">
        <v>336</v>
      </c>
      <c r="B16" s="44"/>
      <c r="C16" s="19">
        <v>-14.2</v>
      </c>
      <c r="D16" s="22">
        <f t="shared" si="0"/>
        <v>12</v>
      </c>
    </row>
    <row r="17" spans="1:4" ht="28.5" customHeight="1">
      <c r="A17" s="25" t="s">
        <v>337</v>
      </c>
      <c r="B17" s="23"/>
      <c r="C17" s="23">
        <v>1.6</v>
      </c>
      <c r="D17" s="22">
        <f t="shared" si="0"/>
        <v>9</v>
      </c>
    </row>
    <row r="18" spans="1:4" ht="28.5" customHeight="1">
      <c r="A18" s="38" t="s">
        <v>338</v>
      </c>
      <c r="B18" s="31"/>
      <c r="C18" s="31">
        <v>25</v>
      </c>
      <c r="D18" s="39">
        <f t="shared" si="0"/>
        <v>2</v>
      </c>
    </row>
    <row r="19" spans="1:4" ht="28.5" customHeight="1" hidden="1">
      <c r="A19" s="30" t="s">
        <v>269</v>
      </c>
      <c r="B19" s="31">
        <v>93.9356</v>
      </c>
      <c r="C19" s="31">
        <v>10</v>
      </c>
      <c r="D19" s="60" t="s">
        <v>339</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514" t="s">
        <v>11</v>
      </c>
    </row>
    <row r="2" ht="13.5" customHeight="1">
      <c r="A2" s="514"/>
    </row>
    <row r="3" ht="21.75" customHeight="1">
      <c r="A3" s="515" t="s">
        <v>12</v>
      </c>
    </row>
    <row r="4" ht="21.75" customHeight="1">
      <c r="A4" s="515"/>
    </row>
    <row r="5" ht="21.75" customHeight="1">
      <c r="A5" s="515"/>
    </row>
    <row r="6" ht="21.75" customHeight="1">
      <c r="A6" s="515"/>
    </row>
    <row r="7" ht="21.75" customHeight="1">
      <c r="A7" s="515"/>
    </row>
    <row r="8" ht="21.75" customHeight="1">
      <c r="A8" s="515"/>
    </row>
    <row r="9" ht="21.75" customHeight="1">
      <c r="A9" s="515"/>
    </row>
    <row r="10" ht="21.75" customHeight="1">
      <c r="A10" s="515"/>
    </row>
    <row r="11" ht="21.75" customHeight="1">
      <c r="A11" s="515"/>
    </row>
    <row r="12" ht="21.75" customHeight="1">
      <c r="A12" s="515"/>
    </row>
    <row r="13" ht="21.75" customHeight="1">
      <c r="A13" s="515"/>
    </row>
    <row r="14" ht="21.75" customHeight="1">
      <c r="A14" s="515"/>
    </row>
    <row r="15" ht="21.75" customHeight="1">
      <c r="A15" s="515"/>
    </row>
    <row r="16" ht="21.75" customHeight="1">
      <c r="A16" s="515"/>
    </row>
    <row r="17" ht="21.75" customHeight="1">
      <c r="A17" s="515"/>
    </row>
    <row r="18" ht="21.75" customHeight="1">
      <c r="A18" s="515"/>
    </row>
    <row r="19" ht="21.75" customHeight="1">
      <c r="A19" s="515"/>
    </row>
    <row r="20" ht="21.75" customHeight="1">
      <c r="A20" s="515"/>
    </row>
    <row r="21" ht="21.75" customHeight="1">
      <c r="A21" s="515"/>
    </row>
    <row r="22" ht="21.75" customHeight="1">
      <c r="A22" s="515"/>
    </row>
    <row r="23" ht="21.75" customHeight="1">
      <c r="A23" s="515"/>
    </row>
    <row r="24" ht="21.75" customHeight="1">
      <c r="A24" s="515"/>
    </row>
    <row r="25" ht="21.75" customHeight="1">
      <c r="A25" s="515"/>
    </row>
    <row r="26" ht="21.75" customHeight="1">
      <c r="A26" s="515"/>
    </row>
    <row r="27" ht="21.75" customHeight="1">
      <c r="A27" s="515"/>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F20"/>
  <sheetViews>
    <sheetView showZeros="0" workbookViewId="0" topLeftCell="A1">
      <selection activeCell="D18" sqref="D18"/>
    </sheetView>
  </sheetViews>
  <sheetFormatPr defaultColWidth="9.125" defaultRowHeight="14.25"/>
  <cols>
    <col min="1" max="1" width="9.625" style="4" customWidth="1"/>
    <col min="2" max="2" width="9.625" style="5" customWidth="1"/>
    <col min="3" max="4" width="9.625" style="6" customWidth="1"/>
    <col min="5" max="5" width="10.875" style="6" customWidth="1"/>
    <col min="6" max="6" width="11.50390625" style="6" customWidth="1"/>
    <col min="7" max="7" width="8.625" style="6" customWidth="1"/>
    <col min="8" max="43" width="9.125" style="6" customWidth="1"/>
    <col min="44" max="73" width="9.00390625" style="6" customWidth="1"/>
    <col min="74" max="74" width="9.00390625" style="0" bestFit="1" customWidth="1"/>
  </cols>
  <sheetData>
    <row r="1" s="1" customFormat="1" ht="18" customHeight="1">
      <c r="A1" s="8"/>
    </row>
    <row r="2" spans="1:4" s="2" customFormat="1" ht="20.25" customHeight="1">
      <c r="A2" s="10" t="s">
        <v>344</v>
      </c>
      <c r="B2" s="11"/>
      <c r="C2" s="41" t="s">
        <v>182</v>
      </c>
      <c r="D2" s="41"/>
    </row>
    <row r="3" spans="1:4" ht="39.75" customHeight="1">
      <c r="A3" s="14" t="s">
        <v>345</v>
      </c>
      <c r="B3" s="42" t="s">
        <v>76</v>
      </c>
      <c r="C3" s="16" t="s">
        <v>47</v>
      </c>
      <c r="D3" s="16" t="s">
        <v>323</v>
      </c>
    </row>
    <row r="4" spans="1:6" ht="28.5" customHeight="1">
      <c r="A4" s="17" t="s">
        <v>324</v>
      </c>
      <c r="B4" s="43">
        <v>229145</v>
      </c>
      <c r="C4" s="44">
        <v>2.8</v>
      </c>
      <c r="D4" s="45"/>
      <c r="F4" s="46"/>
    </row>
    <row r="5" spans="1:6" s="3" customFormat="1" ht="28.5" customHeight="1">
      <c r="A5" s="21" t="s">
        <v>325</v>
      </c>
      <c r="B5" s="47">
        <v>1385.6974274</v>
      </c>
      <c r="C5" s="48">
        <v>13.085539758980168</v>
      </c>
      <c r="D5" s="48"/>
      <c r="F5" s="46"/>
    </row>
    <row r="6" spans="1:6" ht="28.5" customHeight="1">
      <c r="A6" s="25" t="s">
        <v>326</v>
      </c>
      <c r="B6" s="47">
        <v>183.29210548</v>
      </c>
      <c r="C6" s="48">
        <v>23.15147368418479</v>
      </c>
      <c r="D6" s="49">
        <f>RANK($C6,$C$6:$C$18)</f>
        <v>5</v>
      </c>
      <c r="F6" s="50"/>
    </row>
    <row r="7" spans="1:6" ht="28.5" customHeight="1">
      <c r="A7" s="21" t="s">
        <v>327</v>
      </c>
      <c r="B7" s="47">
        <v>31.78002073</v>
      </c>
      <c r="C7" s="48">
        <v>87.26216453004615</v>
      </c>
      <c r="D7" s="49">
        <f aca="true" t="shared" si="0" ref="D7:D18">RANK($C7,$C$6:$C$18)</f>
        <v>3</v>
      </c>
      <c r="F7" s="51"/>
    </row>
    <row r="8" spans="1:6" ht="28.5" customHeight="1">
      <c r="A8" s="26" t="s">
        <v>328</v>
      </c>
      <c r="B8" s="52">
        <v>262.05633046</v>
      </c>
      <c r="C8" s="53">
        <v>0.8700725134439169</v>
      </c>
      <c r="D8" s="54">
        <f t="shared" si="0"/>
        <v>10</v>
      </c>
      <c r="F8" s="51"/>
    </row>
    <row r="9" spans="1:6" ht="28.5" customHeight="1">
      <c r="A9" s="21" t="s">
        <v>329</v>
      </c>
      <c r="B9" s="47">
        <v>36.68657077</v>
      </c>
      <c r="C9" s="48">
        <v>9.497697790758666</v>
      </c>
      <c r="D9" s="49">
        <f t="shared" si="0"/>
        <v>7</v>
      </c>
      <c r="F9" s="51"/>
    </row>
    <row r="10" spans="1:6" ht="28.5" customHeight="1">
      <c r="A10" s="25" t="s">
        <v>330</v>
      </c>
      <c r="B10" s="47">
        <v>16.53152819</v>
      </c>
      <c r="C10" s="48">
        <v>32.698901913663</v>
      </c>
      <c r="D10" s="49">
        <f t="shared" si="0"/>
        <v>4</v>
      </c>
      <c r="F10" s="51"/>
    </row>
    <row r="11" spans="1:6" ht="28.5" customHeight="1">
      <c r="A11" s="21" t="s">
        <v>331</v>
      </c>
      <c r="B11" s="47">
        <v>10.44104286</v>
      </c>
      <c r="C11" s="55">
        <v>89.62813581213406</v>
      </c>
      <c r="D11" s="49">
        <f t="shared" si="0"/>
        <v>2</v>
      </c>
      <c r="F11" s="51"/>
    </row>
    <row r="12" spans="1:6" ht="28.5" customHeight="1">
      <c r="A12" s="25" t="s">
        <v>332</v>
      </c>
      <c r="B12" s="47">
        <v>7.23838777</v>
      </c>
      <c r="C12" s="48">
        <v>-5.052052482587652</v>
      </c>
      <c r="D12" s="49">
        <f t="shared" si="0"/>
        <v>11</v>
      </c>
      <c r="F12" s="51"/>
    </row>
    <row r="13" spans="1:6" ht="28.5" customHeight="1">
      <c r="A13" s="25" t="s">
        <v>333</v>
      </c>
      <c r="B13" s="47">
        <v>774.47692568</v>
      </c>
      <c r="C13" s="48">
        <v>14.493326504012085</v>
      </c>
      <c r="D13" s="49">
        <f t="shared" si="0"/>
        <v>6</v>
      </c>
      <c r="F13" s="51"/>
    </row>
    <row r="14" spans="1:6" ht="28.5" customHeight="1">
      <c r="A14" s="21" t="s">
        <v>334</v>
      </c>
      <c r="B14" s="47">
        <v>2.42255419</v>
      </c>
      <c r="C14" s="48">
        <v>-18.576409144549682</v>
      </c>
      <c r="D14" s="49">
        <f t="shared" si="0"/>
        <v>13</v>
      </c>
      <c r="F14" s="51"/>
    </row>
    <row r="15" spans="1:6" ht="28.5" customHeight="1">
      <c r="A15" s="25" t="s">
        <v>335</v>
      </c>
      <c r="B15" s="47">
        <v>0.67051385</v>
      </c>
      <c r="C15" s="44">
        <v>141.5249197419004</v>
      </c>
      <c r="D15" s="49">
        <f t="shared" si="0"/>
        <v>1</v>
      </c>
      <c r="F15" s="51"/>
    </row>
    <row r="16" spans="1:6" ht="28.5" customHeight="1">
      <c r="A16" s="25" t="s">
        <v>336</v>
      </c>
      <c r="B16" s="47">
        <v>28.74617156</v>
      </c>
      <c r="C16" s="48">
        <v>7.5661388259797935</v>
      </c>
      <c r="D16" s="49">
        <f t="shared" si="0"/>
        <v>8</v>
      </c>
      <c r="F16" s="51"/>
    </row>
    <row r="17" spans="1:6" ht="28.5" customHeight="1">
      <c r="A17" s="25" t="s">
        <v>337</v>
      </c>
      <c r="B17" s="47">
        <v>29.37051203</v>
      </c>
      <c r="C17" s="48">
        <v>-9.231044500223932</v>
      </c>
      <c r="D17" s="49">
        <f t="shared" si="0"/>
        <v>12</v>
      </c>
      <c r="F17" s="51"/>
    </row>
    <row r="18" spans="1:6" ht="28.5" customHeight="1">
      <c r="A18" s="38" t="s">
        <v>338</v>
      </c>
      <c r="B18" s="56">
        <v>1.94336982</v>
      </c>
      <c r="C18" s="57">
        <v>2.99051385083346</v>
      </c>
      <c r="D18" s="58">
        <f t="shared" si="0"/>
        <v>9</v>
      </c>
      <c r="F18" s="51"/>
    </row>
    <row r="19" spans="1:6" ht="28.5" customHeight="1" hidden="1">
      <c r="A19" s="30" t="s">
        <v>269</v>
      </c>
      <c r="B19" s="57">
        <v>178.6</v>
      </c>
      <c r="C19" s="57">
        <v>-17.418829438449617</v>
      </c>
      <c r="D19" s="57" t="s">
        <v>339</v>
      </c>
      <c r="F19" s="3"/>
    </row>
    <row r="20" ht="15.75">
      <c r="F20" s="3"/>
    </row>
  </sheetData>
  <sheetProtection/>
  <mergeCells count="1">
    <mergeCell ref="C2:D2"/>
  </mergeCells>
  <printOptions horizontalCentered="1" verticalCentered="1"/>
  <pageMargins left="0.2" right="0.2" top="0.2" bottom="0.2" header="0" footer="0"/>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0"/>
  </sheetPr>
  <dimension ref="A1:F19"/>
  <sheetViews>
    <sheetView showZeros="0" tabSelected="1" zoomScaleSheetLayoutView="100" workbookViewId="0" topLeftCell="A1">
      <selection activeCell="L11" sqref="L11"/>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8" width="9.125" style="6" customWidth="1"/>
    <col min="119" max="134" width="9.00390625" style="6" customWidth="1"/>
    <col min="135" max="136" width="9.00390625" style="0" bestFit="1" customWidth="1"/>
  </cols>
  <sheetData>
    <row r="1" spans="1:4" s="1" customFormat="1" ht="18" customHeight="1">
      <c r="A1" s="8"/>
      <c r="D1" s="9"/>
    </row>
    <row r="2" spans="1:4" s="2" customFormat="1" ht="20.25" customHeight="1">
      <c r="A2" s="10" t="s">
        <v>346</v>
      </c>
      <c r="B2" s="11"/>
      <c r="C2" s="12" t="s">
        <v>182</v>
      </c>
      <c r="D2" s="13"/>
    </row>
    <row r="3" spans="1:4" ht="39.75" customHeight="1">
      <c r="A3" s="14" t="s">
        <v>278</v>
      </c>
      <c r="B3" s="40" t="s">
        <v>76</v>
      </c>
      <c r="C3" s="16" t="s">
        <v>47</v>
      </c>
      <c r="D3" s="16" t="s">
        <v>323</v>
      </c>
    </row>
    <row r="4" spans="1:4" ht="28.5" customHeight="1">
      <c r="A4" s="17" t="s">
        <v>324</v>
      </c>
      <c r="B4" s="18">
        <v>296674</v>
      </c>
      <c r="C4" s="19">
        <v>8.2</v>
      </c>
      <c r="D4" s="20"/>
    </row>
    <row r="5" spans="1:6" s="3" customFormat="1" ht="28.5" customHeight="1">
      <c r="A5" s="21" t="s">
        <v>325</v>
      </c>
      <c r="B5" s="22"/>
      <c r="C5" s="23">
        <v>6.167685944836208</v>
      </c>
      <c r="D5" s="24"/>
      <c r="F5" s="6"/>
    </row>
    <row r="6" spans="1:4" ht="28.5" customHeight="1">
      <c r="A6" s="25" t="s">
        <v>326</v>
      </c>
      <c r="B6" s="23"/>
      <c r="C6" s="23">
        <v>5.551</v>
      </c>
      <c r="D6" s="22">
        <f>RANK($C6,$C$6:$C$18)</f>
        <v>12</v>
      </c>
    </row>
    <row r="7" spans="1:4" ht="28.5" customHeight="1">
      <c r="A7" s="21" t="s">
        <v>327</v>
      </c>
      <c r="B7" s="23"/>
      <c r="C7" s="23">
        <v>7.1</v>
      </c>
      <c r="D7" s="22">
        <f>RANK($C7,$C$6:$C$18)</f>
        <v>4</v>
      </c>
    </row>
    <row r="8" spans="1:4" ht="28.5" customHeight="1">
      <c r="A8" s="26" t="s">
        <v>328</v>
      </c>
      <c r="B8" s="28"/>
      <c r="C8" s="28">
        <v>6.74</v>
      </c>
      <c r="D8" s="27">
        <f aca="true" t="shared" si="0" ref="D8:D18">RANK($C8,$C$6:$C$18)</f>
        <v>9</v>
      </c>
    </row>
    <row r="9" spans="1:4" ht="28.5" customHeight="1">
      <c r="A9" s="21" t="s">
        <v>329</v>
      </c>
      <c r="B9" s="23"/>
      <c r="C9" s="23">
        <v>7.2</v>
      </c>
      <c r="D9" s="22">
        <f t="shared" si="0"/>
        <v>3</v>
      </c>
    </row>
    <row r="10" spans="1:4" ht="28.5" customHeight="1">
      <c r="A10" s="25" t="s">
        <v>330</v>
      </c>
      <c r="B10" s="23"/>
      <c r="C10" s="23">
        <v>7</v>
      </c>
      <c r="D10" s="22">
        <v>6</v>
      </c>
    </row>
    <row r="11" spans="1:4" ht="28.5" customHeight="1">
      <c r="A11" s="21" t="s">
        <v>331</v>
      </c>
      <c r="B11" s="23"/>
      <c r="C11" s="23">
        <v>7.04</v>
      </c>
      <c r="D11" s="22">
        <v>6</v>
      </c>
    </row>
    <row r="12" spans="1:4" ht="28.5" customHeight="1">
      <c r="A12" s="25" t="s">
        <v>332</v>
      </c>
      <c r="B12" s="23"/>
      <c r="C12" s="23">
        <v>7.222</v>
      </c>
      <c r="D12" s="22">
        <f t="shared" si="0"/>
        <v>2</v>
      </c>
    </row>
    <row r="13" spans="1:4" ht="28.5" customHeight="1">
      <c r="A13" s="25" t="s">
        <v>333</v>
      </c>
      <c r="B13" s="23"/>
      <c r="C13" s="23">
        <v>5.95</v>
      </c>
      <c r="D13" s="22">
        <f t="shared" si="0"/>
        <v>11</v>
      </c>
    </row>
    <row r="14" spans="1:4" ht="28.5" customHeight="1">
      <c r="A14" s="25" t="s">
        <v>334</v>
      </c>
      <c r="B14" s="23"/>
      <c r="C14" s="23">
        <v>7.05</v>
      </c>
      <c r="D14" s="22">
        <f t="shared" si="0"/>
        <v>5</v>
      </c>
    </row>
    <row r="15" spans="1:4" ht="28.5" customHeight="1">
      <c r="A15" s="25" t="s">
        <v>335</v>
      </c>
      <c r="B15" s="23"/>
      <c r="C15" s="23">
        <v>6.1</v>
      </c>
      <c r="D15" s="22">
        <f t="shared" si="0"/>
        <v>10</v>
      </c>
    </row>
    <row r="16" spans="1:4" ht="28.5" customHeight="1">
      <c r="A16" s="21" t="s">
        <v>336</v>
      </c>
      <c r="B16" s="23"/>
      <c r="C16" s="23">
        <v>6.85</v>
      </c>
      <c r="D16" s="22">
        <f t="shared" si="0"/>
        <v>8</v>
      </c>
    </row>
    <row r="17" spans="1:4" ht="28.5" customHeight="1">
      <c r="A17" s="25" t="s">
        <v>337</v>
      </c>
      <c r="B17" s="23"/>
      <c r="C17" s="23">
        <v>7.5</v>
      </c>
      <c r="D17" s="22">
        <f t="shared" si="0"/>
        <v>1</v>
      </c>
    </row>
    <row r="18" spans="1:4" ht="28.5" customHeight="1">
      <c r="A18" s="38" t="s">
        <v>338</v>
      </c>
      <c r="B18" s="31"/>
      <c r="C18" s="31">
        <v>5.4</v>
      </c>
      <c r="D18" s="39">
        <f t="shared" si="0"/>
        <v>13</v>
      </c>
    </row>
    <row r="19" spans="1:4" ht="28.5" customHeight="1" hidden="1">
      <c r="A19" s="30" t="s">
        <v>269</v>
      </c>
      <c r="B19" s="31"/>
      <c r="C19" s="31"/>
      <c r="D19" s="32" t="s">
        <v>339</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347</v>
      </c>
      <c r="B2" s="11"/>
      <c r="C2" s="12" t="s">
        <v>348</v>
      </c>
      <c r="D2" s="13"/>
    </row>
    <row r="3" spans="1:5" ht="45.75" customHeight="1">
      <c r="A3" s="14" t="s">
        <v>349</v>
      </c>
      <c r="B3" s="15" t="s">
        <v>46</v>
      </c>
      <c r="C3" s="16" t="s">
        <v>47</v>
      </c>
      <c r="D3" s="16" t="s">
        <v>323</v>
      </c>
      <c r="E3" s="37"/>
    </row>
    <row r="4" spans="1:5" ht="30" customHeight="1">
      <c r="A4" s="17" t="s">
        <v>324</v>
      </c>
      <c r="B4" s="18">
        <v>31939</v>
      </c>
      <c r="C4" s="19">
        <v>5.4</v>
      </c>
      <c r="D4" s="18"/>
      <c r="E4" s="37"/>
    </row>
    <row r="5" spans="1:5" ht="30" customHeight="1">
      <c r="A5" s="21" t="s">
        <v>325</v>
      </c>
      <c r="B5" s="22"/>
      <c r="C5" s="23"/>
      <c r="D5" s="23"/>
      <c r="E5" s="37"/>
    </row>
    <row r="6" spans="1:5" ht="30" customHeight="1">
      <c r="A6" s="25" t="s">
        <v>326</v>
      </c>
      <c r="B6" s="22"/>
      <c r="C6" s="23"/>
      <c r="D6" s="22" t="e">
        <f>RANK($C6,$C$6:$C$18)</f>
        <v>#N/A</v>
      </c>
      <c r="E6" s="37"/>
    </row>
    <row r="7" spans="1:5" ht="30" customHeight="1">
      <c r="A7" s="21" t="s">
        <v>327</v>
      </c>
      <c r="B7" s="22"/>
      <c r="C7" s="23"/>
      <c r="D7" s="22" t="e">
        <f aca="true" t="shared" si="0" ref="D7:D18">RANK($C7,$C$6:$C$18)</f>
        <v>#N/A</v>
      </c>
      <c r="E7" s="37"/>
    </row>
    <row r="8" spans="1:5" ht="30" customHeight="1">
      <c r="A8" s="26" t="s">
        <v>328</v>
      </c>
      <c r="B8" s="27"/>
      <c r="C8" s="28"/>
      <c r="D8" s="27" t="e">
        <f t="shared" si="0"/>
        <v>#N/A</v>
      </c>
      <c r="E8" s="37"/>
    </row>
    <row r="9" spans="1:5" ht="30" customHeight="1">
      <c r="A9" s="21" t="s">
        <v>329</v>
      </c>
      <c r="B9" s="22"/>
      <c r="C9" s="23"/>
      <c r="D9" s="22" t="e">
        <f t="shared" si="0"/>
        <v>#N/A</v>
      </c>
      <c r="E9" s="37"/>
    </row>
    <row r="10" spans="1:5" ht="30" customHeight="1">
      <c r="A10" s="25" t="s">
        <v>330</v>
      </c>
      <c r="B10" s="22"/>
      <c r="C10" s="23"/>
      <c r="D10" s="22" t="e">
        <f t="shared" si="0"/>
        <v>#N/A</v>
      </c>
      <c r="E10" s="37"/>
    </row>
    <row r="11" spans="1:5" ht="30" customHeight="1">
      <c r="A11" s="21" t="s">
        <v>331</v>
      </c>
      <c r="B11" s="22"/>
      <c r="C11" s="23"/>
      <c r="D11" s="22" t="e">
        <f t="shared" si="0"/>
        <v>#N/A</v>
      </c>
      <c r="E11" s="37"/>
    </row>
    <row r="12" spans="1:5" ht="30" customHeight="1">
      <c r="A12" s="25" t="s">
        <v>332</v>
      </c>
      <c r="B12" s="22"/>
      <c r="C12" s="23"/>
      <c r="D12" s="22" t="e">
        <f t="shared" si="0"/>
        <v>#N/A</v>
      </c>
      <c r="E12" s="37"/>
    </row>
    <row r="13" spans="1:5" ht="30" customHeight="1">
      <c r="A13" s="25" t="s">
        <v>333</v>
      </c>
      <c r="B13" s="22"/>
      <c r="C13" s="23"/>
      <c r="D13" s="22" t="e">
        <f t="shared" si="0"/>
        <v>#N/A</v>
      </c>
      <c r="E13" s="37"/>
    </row>
    <row r="14" spans="1:5" ht="30" customHeight="1">
      <c r="A14" s="25" t="s">
        <v>334</v>
      </c>
      <c r="B14" s="22"/>
      <c r="C14" s="23"/>
      <c r="D14" s="22" t="e">
        <f t="shared" si="0"/>
        <v>#N/A</v>
      </c>
      <c r="E14" s="37"/>
    </row>
    <row r="15" spans="1:5" ht="30" customHeight="1">
      <c r="A15" s="25" t="s">
        <v>335</v>
      </c>
      <c r="B15" s="22"/>
      <c r="C15" s="23"/>
      <c r="D15" s="22" t="e">
        <f t="shared" si="0"/>
        <v>#N/A</v>
      </c>
      <c r="E15" s="37"/>
    </row>
    <row r="16" spans="1:5" ht="30" customHeight="1">
      <c r="A16" s="21" t="s">
        <v>336</v>
      </c>
      <c r="B16" s="22"/>
      <c r="C16" s="23"/>
      <c r="D16" s="22" t="e">
        <f t="shared" si="0"/>
        <v>#N/A</v>
      </c>
      <c r="E16" s="37"/>
    </row>
    <row r="17" spans="1:5" ht="30" customHeight="1">
      <c r="A17" s="25" t="s">
        <v>337</v>
      </c>
      <c r="B17" s="22"/>
      <c r="C17" s="23"/>
      <c r="D17" s="22" t="e">
        <f t="shared" si="0"/>
        <v>#N/A</v>
      </c>
      <c r="E17" s="37"/>
    </row>
    <row r="18" spans="1:5" ht="30" customHeight="1">
      <c r="A18" s="38" t="s">
        <v>338</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350</v>
      </c>
      <c r="B2" s="11"/>
      <c r="C2" s="12" t="s">
        <v>348</v>
      </c>
      <c r="D2" s="13"/>
    </row>
    <row r="3" spans="1:4" ht="39.75" customHeight="1">
      <c r="A3" s="14" t="s">
        <v>349</v>
      </c>
      <c r="B3" s="15" t="s">
        <v>351</v>
      </c>
      <c r="C3" s="16" t="s">
        <v>47</v>
      </c>
      <c r="D3" s="16" t="s">
        <v>323</v>
      </c>
    </row>
    <row r="4" spans="1:4" ht="28.5" customHeight="1">
      <c r="A4" s="17" t="s">
        <v>324</v>
      </c>
      <c r="B4" s="18"/>
      <c r="C4" s="19"/>
      <c r="D4" s="20"/>
    </row>
    <row r="5" spans="1:5" s="3" customFormat="1" ht="28.5" customHeight="1">
      <c r="A5" s="21" t="s">
        <v>325</v>
      </c>
      <c r="B5" s="22"/>
      <c r="C5" s="23"/>
      <c r="D5" s="24"/>
      <c r="E5" s="6"/>
    </row>
    <row r="6" spans="1:4" ht="28.5" customHeight="1">
      <c r="A6" s="25" t="s">
        <v>326</v>
      </c>
      <c r="B6" s="22"/>
      <c r="C6" s="23"/>
      <c r="D6" s="22" t="e">
        <f aca="true" t="shared" si="0" ref="D6:D18">RANK($C6,$C$6:$C$18)</f>
        <v>#N/A</v>
      </c>
    </row>
    <row r="7" spans="1:4" ht="28.5" customHeight="1">
      <c r="A7" s="21" t="s">
        <v>327</v>
      </c>
      <c r="B7" s="22"/>
      <c r="C7" s="23"/>
      <c r="D7" s="22" t="e">
        <f t="shared" si="0"/>
        <v>#N/A</v>
      </c>
    </row>
    <row r="8" spans="1:4" ht="28.5" customHeight="1">
      <c r="A8" s="26" t="s">
        <v>328</v>
      </c>
      <c r="B8" s="27"/>
      <c r="C8" s="28"/>
      <c r="D8" s="22" t="e">
        <f t="shared" si="0"/>
        <v>#N/A</v>
      </c>
    </row>
    <row r="9" spans="1:4" ht="28.5" customHeight="1">
      <c r="A9" s="21" t="s">
        <v>329</v>
      </c>
      <c r="B9" s="22"/>
      <c r="C9" s="23"/>
      <c r="D9" s="22" t="e">
        <f t="shared" si="0"/>
        <v>#N/A</v>
      </c>
    </row>
    <row r="10" spans="1:4" ht="28.5" customHeight="1">
      <c r="A10" s="25" t="s">
        <v>330</v>
      </c>
      <c r="B10" s="22"/>
      <c r="C10" s="23"/>
      <c r="D10" s="22" t="e">
        <f t="shared" si="0"/>
        <v>#N/A</v>
      </c>
    </row>
    <row r="11" spans="1:4" ht="28.5" customHeight="1">
      <c r="A11" s="21" t="s">
        <v>331</v>
      </c>
      <c r="B11" s="22"/>
      <c r="C11" s="23"/>
      <c r="D11" s="22" t="e">
        <f t="shared" si="0"/>
        <v>#N/A</v>
      </c>
    </row>
    <row r="12" spans="1:4" ht="28.5" customHeight="1">
      <c r="A12" s="25" t="s">
        <v>332</v>
      </c>
      <c r="B12" s="22"/>
      <c r="C12" s="23"/>
      <c r="D12" s="22" t="e">
        <f t="shared" si="0"/>
        <v>#N/A</v>
      </c>
    </row>
    <row r="13" spans="1:4" ht="28.5" customHeight="1">
      <c r="A13" s="25" t="s">
        <v>333</v>
      </c>
      <c r="B13" s="22"/>
      <c r="C13" s="23"/>
      <c r="D13" s="22" t="e">
        <f t="shared" si="0"/>
        <v>#N/A</v>
      </c>
    </row>
    <row r="14" spans="1:4" ht="28.5" customHeight="1">
      <c r="A14" s="25" t="s">
        <v>334</v>
      </c>
      <c r="B14" s="22"/>
      <c r="C14" s="23"/>
      <c r="D14" s="22" t="e">
        <f t="shared" si="0"/>
        <v>#N/A</v>
      </c>
    </row>
    <row r="15" spans="1:4" ht="28.5" customHeight="1">
      <c r="A15" s="25" t="s">
        <v>335</v>
      </c>
      <c r="B15" s="22"/>
      <c r="C15" s="23"/>
      <c r="D15" s="22" t="e">
        <f t="shared" si="0"/>
        <v>#N/A</v>
      </c>
    </row>
    <row r="16" spans="1:4" ht="28.5" customHeight="1">
      <c r="A16" s="21" t="s">
        <v>336</v>
      </c>
      <c r="B16" s="22"/>
      <c r="C16" s="23"/>
      <c r="D16" s="22" t="e">
        <f t="shared" si="0"/>
        <v>#N/A</v>
      </c>
    </row>
    <row r="17" spans="1:4" ht="28.5" customHeight="1">
      <c r="A17" s="25" t="s">
        <v>337</v>
      </c>
      <c r="B17" s="22"/>
      <c r="C17" s="23"/>
      <c r="D17" s="22" t="e">
        <f t="shared" si="0"/>
        <v>#N/A</v>
      </c>
    </row>
    <row r="18" spans="1:4" ht="28.5" customHeight="1">
      <c r="A18" s="25" t="s">
        <v>338</v>
      </c>
      <c r="B18" s="22"/>
      <c r="C18" s="23"/>
      <c r="D18" s="22" t="e">
        <f t="shared" si="0"/>
        <v>#N/A</v>
      </c>
    </row>
    <row r="19" spans="1:4" ht="28.5" customHeight="1" hidden="1">
      <c r="A19" s="21"/>
      <c r="B19" s="23"/>
      <c r="C19" s="23"/>
      <c r="D19" s="29" t="s">
        <v>339</v>
      </c>
    </row>
    <row r="20" spans="1:4" ht="28.5" customHeight="1" hidden="1">
      <c r="A20" s="30"/>
      <c r="B20" s="31"/>
      <c r="C20" s="31"/>
      <c r="D20" s="32" t="s">
        <v>339</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352</v>
      </c>
      <c r="B2" s="11"/>
      <c r="C2" s="12" t="s">
        <v>348</v>
      </c>
      <c r="D2" s="13"/>
    </row>
    <row r="3" spans="1:4" ht="39.75" customHeight="1">
      <c r="A3" s="14" t="s">
        <v>353</v>
      </c>
      <c r="B3" s="15" t="s">
        <v>351</v>
      </c>
      <c r="C3" s="16" t="s">
        <v>47</v>
      </c>
      <c r="D3" s="16" t="s">
        <v>323</v>
      </c>
    </row>
    <row r="4" spans="1:4" ht="28.5" customHeight="1">
      <c r="A4" s="17" t="s">
        <v>324</v>
      </c>
      <c r="B4" s="18"/>
      <c r="C4" s="19"/>
      <c r="D4" s="20"/>
    </row>
    <row r="5" spans="1:5" s="3" customFormat="1" ht="28.5" customHeight="1">
      <c r="A5" s="21" t="s">
        <v>325</v>
      </c>
      <c r="B5" s="22"/>
      <c r="C5" s="23"/>
      <c r="D5" s="24"/>
      <c r="E5" s="6"/>
    </row>
    <row r="6" spans="1:4" ht="28.5" customHeight="1">
      <c r="A6" s="25" t="s">
        <v>326</v>
      </c>
      <c r="B6" s="22"/>
      <c r="C6" s="23"/>
      <c r="D6" s="22" t="e">
        <f aca="true" t="shared" si="0" ref="D6:D18">RANK($C6,$C$6:$C$18)</f>
        <v>#N/A</v>
      </c>
    </row>
    <row r="7" spans="1:4" ht="28.5" customHeight="1">
      <c r="A7" s="21" t="s">
        <v>327</v>
      </c>
      <c r="B7" s="22"/>
      <c r="C7" s="23"/>
      <c r="D7" s="22" t="e">
        <f t="shared" si="0"/>
        <v>#N/A</v>
      </c>
    </row>
    <row r="8" spans="1:4" ht="28.5" customHeight="1">
      <c r="A8" s="26" t="s">
        <v>328</v>
      </c>
      <c r="B8" s="27"/>
      <c r="C8" s="28"/>
      <c r="D8" s="22" t="e">
        <f t="shared" si="0"/>
        <v>#N/A</v>
      </c>
    </row>
    <row r="9" spans="1:4" ht="28.5" customHeight="1">
      <c r="A9" s="21" t="s">
        <v>329</v>
      </c>
      <c r="B9" s="22"/>
      <c r="C9" s="23"/>
      <c r="D9" s="22" t="e">
        <f t="shared" si="0"/>
        <v>#N/A</v>
      </c>
    </row>
    <row r="10" spans="1:4" ht="28.5" customHeight="1">
      <c r="A10" s="25" t="s">
        <v>330</v>
      </c>
      <c r="B10" s="22"/>
      <c r="C10" s="23"/>
      <c r="D10" s="22" t="e">
        <f t="shared" si="0"/>
        <v>#N/A</v>
      </c>
    </row>
    <row r="11" spans="1:4" ht="28.5" customHeight="1">
      <c r="A11" s="21" t="s">
        <v>331</v>
      </c>
      <c r="B11" s="22"/>
      <c r="C11" s="23"/>
      <c r="D11" s="22" t="e">
        <f t="shared" si="0"/>
        <v>#N/A</v>
      </c>
    </row>
    <row r="12" spans="1:4" ht="28.5" customHeight="1">
      <c r="A12" s="25" t="s">
        <v>332</v>
      </c>
      <c r="B12" s="22"/>
      <c r="C12" s="23"/>
      <c r="D12" s="22" t="e">
        <f t="shared" si="0"/>
        <v>#N/A</v>
      </c>
    </row>
    <row r="13" spans="1:4" ht="28.5" customHeight="1">
      <c r="A13" s="25" t="s">
        <v>333</v>
      </c>
      <c r="B13" s="22"/>
      <c r="C13" s="23"/>
      <c r="D13" s="22" t="e">
        <f t="shared" si="0"/>
        <v>#N/A</v>
      </c>
    </row>
    <row r="14" spans="1:4" ht="28.5" customHeight="1">
      <c r="A14" s="25" t="s">
        <v>334</v>
      </c>
      <c r="B14" s="22"/>
      <c r="C14" s="23"/>
      <c r="D14" s="22" t="e">
        <f t="shared" si="0"/>
        <v>#N/A</v>
      </c>
    </row>
    <row r="15" spans="1:4" ht="28.5" customHeight="1">
      <c r="A15" s="25" t="s">
        <v>335</v>
      </c>
      <c r="B15" s="22"/>
      <c r="C15" s="23"/>
      <c r="D15" s="22" t="e">
        <f t="shared" si="0"/>
        <v>#N/A</v>
      </c>
    </row>
    <row r="16" spans="1:4" ht="28.5" customHeight="1">
      <c r="A16" s="21" t="s">
        <v>336</v>
      </c>
      <c r="B16" s="22"/>
      <c r="C16" s="23"/>
      <c r="D16" s="22" t="e">
        <f t="shared" si="0"/>
        <v>#N/A</v>
      </c>
    </row>
    <row r="17" spans="1:4" ht="28.5" customHeight="1">
      <c r="A17" s="25" t="s">
        <v>337</v>
      </c>
      <c r="B17" s="22"/>
      <c r="C17" s="23"/>
      <c r="D17" s="22" t="e">
        <f t="shared" si="0"/>
        <v>#N/A</v>
      </c>
    </row>
    <row r="18" spans="1:4" ht="28.5" customHeight="1">
      <c r="A18" s="25" t="s">
        <v>338</v>
      </c>
      <c r="B18" s="22"/>
      <c r="C18" s="23"/>
      <c r="D18" s="22" t="e">
        <f t="shared" si="0"/>
        <v>#N/A</v>
      </c>
    </row>
    <row r="19" spans="1:4" ht="28.5" customHeight="1" hidden="1">
      <c r="A19" s="21" t="s">
        <v>354</v>
      </c>
      <c r="B19" s="23"/>
      <c r="C19" s="23"/>
      <c r="D19" s="29" t="s">
        <v>339</v>
      </c>
    </row>
    <row r="20" spans="1:4" ht="28.5" customHeight="1" hidden="1">
      <c r="A20" s="30" t="s">
        <v>269</v>
      </c>
      <c r="B20" s="31"/>
      <c r="C20" s="31"/>
      <c r="D20" s="32" t="s">
        <v>339</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7">
      <selection activeCell="I19" sqref="I19"/>
    </sheetView>
  </sheetViews>
  <sheetFormatPr defaultColWidth="9.125" defaultRowHeight="14.25"/>
  <cols>
    <col min="1" max="1" width="38.125" style="6" customWidth="1"/>
    <col min="2" max="2" width="4.125" style="4" customWidth="1"/>
    <col min="3" max="16384" width="9.125" style="6" customWidth="1"/>
  </cols>
  <sheetData>
    <row r="1" spans="1:2" ht="14.25">
      <c r="A1" s="510" t="s">
        <v>13</v>
      </c>
      <c r="B1" s="510"/>
    </row>
    <row r="2" spans="1:2" ht="14.25">
      <c r="A2" s="511"/>
      <c r="B2" s="512"/>
    </row>
    <row r="3" spans="1:2" ht="15.75" customHeight="1">
      <c r="A3" s="511" t="s">
        <v>14</v>
      </c>
      <c r="B3" s="512">
        <v>1</v>
      </c>
    </row>
    <row r="4" spans="1:2" ht="15.75" customHeight="1">
      <c r="A4" s="511" t="s">
        <v>15</v>
      </c>
      <c r="B4" s="512">
        <v>2</v>
      </c>
    </row>
    <row r="5" spans="1:2" ht="15.75" customHeight="1">
      <c r="A5" s="511" t="s">
        <v>16</v>
      </c>
      <c r="B5" s="512">
        <v>3</v>
      </c>
    </row>
    <row r="6" spans="1:2" ht="15.75" customHeight="1">
      <c r="A6" s="511" t="s">
        <v>17</v>
      </c>
      <c r="B6" s="512">
        <v>4</v>
      </c>
    </row>
    <row r="7" spans="1:2" ht="15.75" customHeight="1">
      <c r="A7" s="511" t="s">
        <v>18</v>
      </c>
      <c r="B7" s="512">
        <v>5</v>
      </c>
    </row>
    <row r="8" spans="1:2" ht="15.75" customHeight="1">
      <c r="A8" s="511" t="s">
        <v>19</v>
      </c>
      <c r="B8" s="512">
        <v>6</v>
      </c>
    </row>
    <row r="9" spans="1:2" ht="15.75" customHeight="1">
      <c r="A9" s="511" t="s">
        <v>20</v>
      </c>
      <c r="B9" s="512">
        <v>7</v>
      </c>
    </row>
    <row r="10" spans="1:2" ht="15.75" customHeight="1">
      <c r="A10" s="511" t="s">
        <v>21</v>
      </c>
      <c r="B10" s="512">
        <v>8</v>
      </c>
    </row>
    <row r="11" spans="1:2" ht="15.75" customHeight="1">
      <c r="A11" s="511" t="s">
        <v>22</v>
      </c>
      <c r="B11" s="512">
        <v>9</v>
      </c>
    </row>
    <row r="12" spans="1:2" ht="15.75" customHeight="1">
      <c r="A12" s="511" t="s">
        <v>23</v>
      </c>
      <c r="B12" s="512">
        <v>10</v>
      </c>
    </row>
    <row r="13" spans="1:2" ht="15.75" customHeight="1">
      <c r="A13" s="511" t="s">
        <v>24</v>
      </c>
      <c r="B13" s="512">
        <v>11</v>
      </c>
    </row>
    <row r="14" spans="1:2" ht="15.75" customHeight="1">
      <c r="A14" s="511" t="s">
        <v>25</v>
      </c>
      <c r="B14" s="512">
        <v>12</v>
      </c>
    </row>
    <row r="15" spans="1:2" ht="15.75" customHeight="1">
      <c r="A15" s="511" t="s">
        <v>26</v>
      </c>
      <c r="B15" s="512">
        <v>13</v>
      </c>
    </row>
    <row r="16" spans="1:2" ht="15.75" customHeight="1">
      <c r="A16" s="511" t="s">
        <v>27</v>
      </c>
      <c r="B16" s="512">
        <v>14</v>
      </c>
    </row>
    <row r="17" spans="1:2" ht="15.75" customHeight="1">
      <c r="A17" s="511" t="s">
        <v>28</v>
      </c>
      <c r="B17" s="512">
        <v>15</v>
      </c>
    </row>
    <row r="18" spans="1:2" ht="15.75" customHeight="1">
      <c r="A18" s="511" t="s">
        <v>29</v>
      </c>
      <c r="B18" s="512">
        <v>16</v>
      </c>
    </row>
    <row r="19" spans="1:2" ht="15.75" customHeight="1">
      <c r="A19" s="511" t="s">
        <v>30</v>
      </c>
      <c r="B19" s="512">
        <v>17</v>
      </c>
    </row>
    <row r="20" spans="1:2" ht="15.75" customHeight="1">
      <c r="A20" s="511" t="s">
        <v>31</v>
      </c>
      <c r="B20" s="512">
        <v>18</v>
      </c>
    </row>
    <row r="21" spans="1:2" ht="15.75" customHeight="1">
      <c r="A21" s="511" t="s">
        <v>32</v>
      </c>
      <c r="B21" s="512">
        <v>19</v>
      </c>
    </row>
    <row r="22" spans="1:2" ht="14.25">
      <c r="A22" s="511" t="s">
        <v>33</v>
      </c>
      <c r="B22" s="512">
        <v>20</v>
      </c>
    </row>
    <row r="23" spans="1:2" s="6" customFormat="1" ht="14.25">
      <c r="A23" s="511" t="s">
        <v>34</v>
      </c>
      <c r="B23" s="512">
        <v>21</v>
      </c>
    </row>
    <row r="24" spans="1:2" ht="15.75" customHeight="1">
      <c r="A24" s="511" t="s">
        <v>35</v>
      </c>
      <c r="B24" s="512">
        <v>23</v>
      </c>
    </row>
    <row r="25" spans="1:2" ht="15.75" customHeight="1">
      <c r="A25" s="511" t="s">
        <v>36</v>
      </c>
      <c r="B25" s="512">
        <v>24</v>
      </c>
    </row>
    <row r="26" spans="1:2" ht="15.75" customHeight="1">
      <c r="A26" s="511" t="s">
        <v>37</v>
      </c>
      <c r="B26" s="512">
        <v>25</v>
      </c>
    </row>
    <row r="27" spans="1:2" ht="15.75" customHeight="1">
      <c r="A27" s="511" t="s">
        <v>38</v>
      </c>
      <c r="B27" s="512">
        <v>26</v>
      </c>
    </row>
    <row r="28" spans="1:2" ht="15.75" customHeight="1">
      <c r="A28" s="511" t="s">
        <v>39</v>
      </c>
      <c r="B28" s="512">
        <v>27</v>
      </c>
    </row>
    <row r="29" spans="1:2" ht="14.25" hidden="1">
      <c r="A29" s="513" t="s">
        <v>40</v>
      </c>
      <c r="B29" s="512">
        <v>27</v>
      </c>
    </row>
    <row r="30" spans="1:2" ht="14.25" hidden="1">
      <c r="A30" s="513" t="s">
        <v>41</v>
      </c>
      <c r="B30" s="512">
        <v>28</v>
      </c>
    </row>
    <row r="31" spans="1:2" ht="14.25">
      <c r="A31" s="511" t="s">
        <v>42</v>
      </c>
      <c r="B31" s="512">
        <v>28</v>
      </c>
    </row>
    <row r="32" spans="1:2" ht="14.25">
      <c r="A32" s="511"/>
      <c r="B32" s="512"/>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6"/>
  <sheetViews>
    <sheetView showZeros="0" zoomScale="120" zoomScaleNormal="120" workbookViewId="0" topLeftCell="A1">
      <selection activeCell="B27" sqref="B27"/>
    </sheetView>
  </sheetViews>
  <sheetFormatPr defaultColWidth="9.00390625" defaultRowHeight="14.25"/>
  <cols>
    <col min="1" max="1" width="28.25390625" style="475" customWidth="1"/>
    <col min="2" max="2" width="9.125" style="476" customWidth="1"/>
    <col min="3" max="3" width="9.00390625" style="476" customWidth="1"/>
    <col min="4" max="4" width="14.375" style="475" customWidth="1"/>
    <col min="5" max="5" width="13.75390625" style="475" bestFit="1" customWidth="1"/>
    <col min="6" max="50" width="9.125" style="475" bestFit="1" customWidth="1"/>
    <col min="51" max="16384" width="9.00390625" style="398" customWidth="1"/>
  </cols>
  <sheetData>
    <row r="1" spans="1:3" ht="18" customHeight="1">
      <c r="A1" s="477" t="s">
        <v>43</v>
      </c>
      <c r="B1" s="478"/>
      <c r="C1" s="478"/>
    </row>
    <row r="2" spans="1:3" ht="12.75" customHeight="1">
      <c r="A2" s="479" t="s">
        <v>44</v>
      </c>
      <c r="B2" s="480"/>
      <c r="C2" s="480"/>
    </row>
    <row r="3" spans="1:7" s="473" customFormat="1" ht="39.75" customHeight="1">
      <c r="A3" s="481" t="s">
        <v>45</v>
      </c>
      <c r="B3" s="482" t="s">
        <v>46</v>
      </c>
      <c r="C3" s="483" t="s">
        <v>47</v>
      </c>
      <c r="E3" s="6"/>
      <c r="G3" s="6"/>
    </row>
    <row r="4" spans="1:6" s="474" customFormat="1" ht="14.25" customHeight="1">
      <c r="A4" s="484" t="s">
        <v>48</v>
      </c>
      <c r="B4" s="485"/>
      <c r="C4" s="486">
        <v>4</v>
      </c>
      <c r="D4" s="398"/>
      <c r="E4" s="6"/>
      <c r="F4" s="6"/>
    </row>
    <row r="5" spans="1:6" s="474" customFormat="1" ht="15.75" customHeight="1">
      <c r="A5" s="484" t="s">
        <v>49</v>
      </c>
      <c r="B5" s="487"/>
      <c r="C5" s="488">
        <v>0.3</v>
      </c>
      <c r="D5" s="398"/>
      <c r="E5" s="6"/>
      <c r="F5" s="6"/>
    </row>
    <row r="6" spans="1:4" s="474" customFormat="1" ht="14.25" customHeight="1">
      <c r="A6" s="484" t="s">
        <v>50</v>
      </c>
      <c r="B6" s="487"/>
      <c r="C6" s="488">
        <v>2.9</v>
      </c>
      <c r="D6" s="398"/>
    </row>
    <row r="7" spans="1:3" s="474" customFormat="1" ht="14.25" customHeight="1">
      <c r="A7" s="484" t="s">
        <v>51</v>
      </c>
      <c r="B7" s="487"/>
      <c r="C7" s="489">
        <v>5.1</v>
      </c>
    </row>
    <row r="8" spans="1:3" s="474" customFormat="1" ht="13.5" customHeight="1">
      <c r="A8" s="484" t="s">
        <v>52</v>
      </c>
      <c r="B8" s="487"/>
      <c r="C8" s="488">
        <v>4.3</v>
      </c>
    </row>
    <row r="9" spans="1:3" s="474" customFormat="1" ht="14.25" customHeight="1">
      <c r="A9" s="484" t="s">
        <v>53</v>
      </c>
      <c r="B9" s="490"/>
      <c r="C9" s="488">
        <v>0.8</v>
      </c>
    </row>
    <row r="10" spans="1:4" s="474" customFormat="1" ht="15" customHeight="1">
      <c r="A10" s="484" t="s">
        <v>54</v>
      </c>
      <c r="B10" s="491">
        <v>1204812</v>
      </c>
      <c r="C10" s="492">
        <v>12.3</v>
      </c>
      <c r="D10" s="398"/>
    </row>
    <row r="11" spans="1:3" s="474" customFormat="1" ht="13.5" customHeight="1">
      <c r="A11" s="484" t="s">
        <v>55</v>
      </c>
      <c r="B11" s="491">
        <v>1200546</v>
      </c>
      <c r="C11" s="492">
        <v>12.2</v>
      </c>
    </row>
    <row r="12" spans="1:3" s="474" customFormat="1" ht="18" customHeight="1">
      <c r="A12" s="484" t="s">
        <v>56</v>
      </c>
      <c r="B12" s="491">
        <v>17580.73</v>
      </c>
      <c r="C12" s="492"/>
    </row>
    <row r="13" spans="1:3" s="474" customFormat="1" ht="18" customHeight="1">
      <c r="A13" s="484" t="s">
        <v>57</v>
      </c>
      <c r="B13" s="491">
        <v>635.21</v>
      </c>
      <c r="C13" s="492">
        <v>34.01</v>
      </c>
    </row>
    <row r="14" spans="1:3" s="474" customFormat="1" ht="14.25" customHeight="1">
      <c r="A14" s="484" t="s">
        <v>58</v>
      </c>
      <c r="B14" s="493">
        <v>5173516.8</v>
      </c>
      <c r="C14" s="494">
        <v>6.74</v>
      </c>
    </row>
    <row r="15" spans="1:4" s="474" customFormat="1" ht="14.25" customHeight="1">
      <c r="A15" s="484" t="s">
        <v>59</v>
      </c>
      <c r="B15" s="488">
        <v>262.05633046</v>
      </c>
      <c r="C15" s="488">
        <v>0.8700725134439169</v>
      </c>
      <c r="D15" s="495"/>
    </row>
    <row r="16" spans="1:4" s="474" customFormat="1" ht="14.25" customHeight="1">
      <c r="A16" s="484" t="s">
        <v>60</v>
      </c>
      <c r="B16" s="488">
        <v>63.39156375</v>
      </c>
      <c r="C16" s="488">
        <v>14.176946659458242</v>
      </c>
      <c r="D16" s="495"/>
    </row>
    <row r="17" spans="1:4" s="474" customFormat="1" ht="14.25" customHeight="1">
      <c r="A17" s="484" t="s">
        <v>61</v>
      </c>
      <c r="B17" s="488">
        <v>198.66476671</v>
      </c>
      <c r="C17" s="488">
        <v>-2.746630878758112</v>
      </c>
      <c r="D17" s="495"/>
    </row>
    <row r="18" spans="1:3" s="474" customFormat="1" ht="18.75" customHeight="1">
      <c r="A18" s="484" t="s">
        <v>62</v>
      </c>
      <c r="B18" s="488">
        <v>2187.43</v>
      </c>
      <c r="C18" s="488">
        <v>15.53</v>
      </c>
    </row>
    <row r="19" spans="1:4" s="474" customFormat="1" ht="14.25" customHeight="1">
      <c r="A19" s="484" t="s">
        <v>63</v>
      </c>
      <c r="B19" s="488">
        <v>146.11</v>
      </c>
      <c r="C19" s="488">
        <v>14.67</v>
      </c>
      <c r="D19" s="495"/>
    </row>
    <row r="20" spans="1:4" s="474" customFormat="1" ht="14.25" customHeight="1">
      <c r="A20" s="484" t="s">
        <v>64</v>
      </c>
      <c r="B20" s="496">
        <v>447938</v>
      </c>
      <c r="C20" s="497">
        <v>-2.3280965515737506</v>
      </c>
      <c r="D20" s="495"/>
    </row>
    <row r="21" spans="1:4" s="474" customFormat="1" ht="14.25" customHeight="1">
      <c r="A21" s="484" t="s">
        <v>65</v>
      </c>
      <c r="B21" s="498">
        <v>2052983</v>
      </c>
      <c r="C21" s="497">
        <v>18.078666464978426</v>
      </c>
      <c r="D21" s="495"/>
    </row>
    <row r="22" spans="1:4" s="474" customFormat="1" ht="14.25" customHeight="1">
      <c r="A22" s="484" t="s">
        <v>66</v>
      </c>
      <c r="B22" s="499">
        <v>717258</v>
      </c>
      <c r="C22" s="500">
        <v>-9.879983716383634</v>
      </c>
      <c r="D22" s="495"/>
    </row>
    <row r="23" spans="1:4" s="474" customFormat="1" ht="14.25" customHeight="1">
      <c r="A23" s="484" t="s">
        <v>67</v>
      </c>
      <c r="B23" s="487">
        <v>16605439.967418</v>
      </c>
      <c r="C23" s="487">
        <v>1700642.653417</v>
      </c>
      <c r="D23" s="501"/>
    </row>
    <row r="24" spans="1:4" s="474" customFormat="1" ht="14.25" customHeight="1">
      <c r="A24" s="484" t="s">
        <v>68</v>
      </c>
      <c r="B24" s="487">
        <v>9887905.913721927</v>
      </c>
      <c r="C24" s="487">
        <v>652151.1164025776</v>
      </c>
      <c r="D24" s="501"/>
    </row>
    <row r="25" spans="1:3" s="474" customFormat="1" ht="14.25" customHeight="1">
      <c r="A25" s="484" t="s">
        <v>69</v>
      </c>
      <c r="B25" s="487">
        <v>7053569.985325</v>
      </c>
      <c r="C25" s="487">
        <v>323905.207588</v>
      </c>
    </row>
    <row r="26" spans="1:4" s="474" customFormat="1" ht="14.25" customHeight="1">
      <c r="A26" s="484" t="s">
        <v>70</v>
      </c>
      <c r="B26" s="488">
        <v>43</v>
      </c>
      <c r="C26" s="488">
        <v>3</v>
      </c>
      <c r="D26" s="501"/>
    </row>
    <row r="27" spans="1:4" s="474" customFormat="1" ht="14.25" customHeight="1">
      <c r="A27" s="484" t="s">
        <v>71</v>
      </c>
      <c r="B27" s="487">
        <f>B24/278.6</f>
        <v>35491.40672549148</v>
      </c>
      <c r="C27" s="488">
        <f>B27/33110*100-100</f>
        <v>7.192409318911146</v>
      </c>
      <c r="D27" s="501"/>
    </row>
    <row r="28" spans="1:4" s="474" customFormat="1" ht="14.25" customHeight="1">
      <c r="A28" s="484" t="s">
        <v>72</v>
      </c>
      <c r="B28" s="502"/>
      <c r="C28" s="488"/>
      <c r="D28" s="501"/>
    </row>
    <row r="29" spans="1:4" s="474" customFormat="1" ht="14.25" customHeight="1" hidden="1">
      <c r="A29" s="484" t="s">
        <v>73</v>
      </c>
      <c r="B29" s="503"/>
      <c r="C29" s="504"/>
      <c r="D29" s="501"/>
    </row>
    <row r="30" spans="1:4" s="474" customFormat="1" ht="18" customHeight="1">
      <c r="A30" s="505" t="s">
        <v>74</v>
      </c>
      <c r="B30" s="506">
        <v>102.4035045</v>
      </c>
      <c r="C30" s="506">
        <v>2.4</v>
      </c>
      <c r="D30" s="501"/>
    </row>
    <row r="31" ht="14.25">
      <c r="D31" s="501"/>
    </row>
    <row r="32" spans="1:3" ht="14.25">
      <c r="A32" s="507"/>
      <c r="B32" s="508"/>
      <c r="C32" s="509"/>
    </row>
    <row r="33" spans="1:3" ht="14.25">
      <c r="A33" s="507"/>
      <c r="B33" s="508"/>
      <c r="C33" s="501"/>
    </row>
    <row r="34" spans="1:4" ht="14.25">
      <c r="A34" s="507"/>
      <c r="D34" s="501"/>
    </row>
    <row r="35" ht="14.25">
      <c r="D35" s="501"/>
    </row>
    <row r="36" ht="14.25">
      <c r="D36" s="501"/>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workbookViewId="0" topLeftCell="A1">
      <selection activeCell="A7" sqref="A7:C7"/>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65" t="s">
        <v>75</v>
      </c>
      <c r="B2" s="366"/>
      <c r="C2" s="431"/>
    </row>
    <row r="3" spans="1:3" s="426" customFormat="1" ht="42" customHeight="1">
      <c r="A3" s="253" t="s">
        <v>45</v>
      </c>
      <c r="B3" s="42" t="s">
        <v>76</v>
      </c>
      <c r="C3" s="136" t="s">
        <v>47</v>
      </c>
    </row>
    <row r="4" spans="1:4" ht="36" customHeight="1">
      <c r="A4" s="451" t="s">
        <v>48</v>
      </c>
      <c r="B4" s="452"/>
      <c r="C4" s="453">
        <v>4</v>
      </c>
      <c r="D4" s="426"/>
    </row>
    <row r="5" spans="1:5" ht="36" customHeight="1">
      <c r="A5" s="454" t="s">
        <v>77</v>
      </c>
      <c r="B5" s="455"/>
      <c r="C5" s="456">
        <v>4.3</v>
      </c>
      <c r="D5" s="457"/>
      <c r="E5" s="457"/>
    </row>
    <row r="6" spans="1:5" ht="36" customHeight="1">
      <c r="A6" s="454" t="s">
        <v>78</v>
      </c>
      <c r="B6" s="458"/>
      <c r="C6" s="459">
        <v>4.1</v>
      </c>
      <c r="D6" s="457"/>
      <c r="E6" s="457"/>
    </row>
    <row r="7" spans="1:3" ht="36" customHeight="1">
      <c r="A7" s="460" t="s">
        <v>79</v>
      </c>
      <c r="B7" s="461">
        <v>33.5</v>
      </c>
      <c r="C7" s="462" t="s">
        <v>80</v>
      </c>
    </row>
    <row r="8" spans="1:3" ht="36" customHeight="1">
      <c r="A8" s="463" t="s">
        <v>81</v>
      </c>
      <c r="B8" s="464">
        <v>447938</v>
      </c>
      <c r="C8" s="465">
        <v>-2.3280965515737506</v>
      </c>
    </row>
    <row r="9" spans="1:4" ht="36" customHeight="1">
      <c r="A9" s="466" t="s">
        <v>82</v>
      </c>
      <c r="B9" s="464">
        <v>296824</v>
      </c>
      <c r="C9" s="467">
        <v>-8.60232601821032</v>
      </c>
      <c r="D9" s="468"/>
    </row>
    <row r="10" spans="1:4" ht="36" customHeight="1">
      <c r="A10" s="466" t="s">
        <v>83</v>
      </c>
      <c r="B10" s="66">
        <f>B9/B8*100</f>
        <v>66.26452768017003</v>
      </c>
      <c r="C10" s="240">
        <f>B10-70.8</f>
        <v>-4.535472319829964</v>
      </c>
      <c r="D10" s="468"/>
    </row>
    <row r="11" spans="1:3" ht="36" customHeight="1">
      <c r="A11" s="469" t="s">
        <v>84</v>
      </c>
      <c r="B11" s="470">
        <v>2052983</v>
      </c>
      <c r="C11" s="471">
        <v>18.078666464978426</v>
      </c>
    </row>
    <row r="12" spans="1:3" ht="36" customHeight="1">
      <c r="A12" s="466" t="s">
        <v>85</v>
      </c>
      <c r="B12" s="376">
        <v>1690171</v>
      </c>
      <c r="C12" s="377">
        <v>18.3</v>
      </c>
    </row>
    <row r="13" spans="1:3" ht="36" customHeight="1">
      <c r="A13" s="472" t="s">
        <v>86</v>
      </c>
      <c r="B13" s="380">
        <f>B12/B11*100</f>
        <v>82.32756920052431</v>
      </c>
      <c r="C13" s="380"/>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C24"/>
  <sheetViews>
    <sheetView showZeros="0" workbookViewId="0" topLeftCell="A10">
      <selection activeCell="F7" sqref="F7"/>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13.75390625" style="6" bestFit="1" customWidth="1"/>
    <col min="7" max="139" width="9.125" style="6" bestFit="1" customWidth="1"/>
  </cols>
  <sheetData>
    <row r="1" spans="1:3" s="1" customFormat="1" ht="18" customHeight="1">
      <c r="A1" s="6"/>
      <c r="B1" s="7"/>
      <c r="C1" s="7"/>
    </row>
    <row r="2" spans="1:3" ht="15" customHeight="1">
      <c r="A2" s="365" t="s">
        <v>87</v>
      </c>
      <c r="B2" s="366"/>
      <c r="C2" s="366"/>
    </row>
    <row r="3" spans="1:3" s="426" customFormat="1" ht="39.75" customHeight="1">
      <c r="A3" s="253" t="s">
        <v>88</v>
      </c>
      <c r="B3" s="42" t="s">
        <v>76</v>
      </c>
      <c r="C3" s="136" t="s">
        <v>47</v>
      </c>
    </row>
    <row r="4" spans="1:3" s="3" customFormat="1" ht="36.75" customHeight="1">
      <c r="A4" s="151" t="s">
        <v>48</v>
      </c>
      <c r="B4" s="444"/>
      <c r="C4" s="445">
        <v>4</v>
      </c>
    </row>
    <row r="5" spans="1:3" s="3" customFormat="1" ht="36.75" customHeight="1">
      <c r="A5" s="152" t="s">
        <v>89</v>
      </c>
      <c r="B5" s="446"/>
      <c r="C5" s="447">
        <v>0.3</v>
      </c>
    </row>
    <row r="6" spans="1:3" s="3" customFormat="1" ht="36.75" customHeight="1">
      <c r="A6" s="152" t="s">
        <v>90</v>
      </c>
      <c r="B6" s="446"/>
      <c r="C6" s="447">
        <v>2.9</v>
      </c>
    </row>
    <row r="7" spans="1:3" s="3" customFormat="1" ht="36.75" customHeight="1">
      <c r="A7" s="152" t="s">
        <v>91</v>
      </c>
      <c r="B7" s="446"/>
      <c r="C7" s="448">
        <v>2.1</v>
      </c>
    </row>
    <row r="8" spans="1:3" s="3" customFormat="1" ht="36.75" customHeight="1">
      <c r="A8" s="152" t="s">
        <v>92</v>
      </c>
      <c r="B8" s="446"/>
      <c r="C8" s="447">
        <v>25.7</v>
      </c>
    </row>
    <row r="9" spans="1:3" s="3" customFormat="1" ht="36.75" customHeight="1">
      <c r="A9" s="152" t="s">
        <v>93</v>
      </c>
      <c r="B9" s="446"/>
      <c r="C9" s="447">
        <v>5.1</v>
      </c>
    </row>
    <row r="10" spans="1:3" s="3" customFormat="1" ht="36.75" customHeight="1">
      <c r="A10" s="152" t="s">
        <v>94</v>
      </c>
      <c r="B10" s="446"/>
      <c r="C10" s="447">
        <v>-0.2</v>
      </c>
    </row>
    <row r="11" spans="1:3" s="3" customFormat="1" ht="36.75" customHeight="1">
      <c r="A11" s="152" t="s">
        <v>95</v>
      </c>
      <c r="B11" s="446"/>
      <c r="C11" s="447">
        <v>3</v>
      </c>
    </row>
    <row r="12" spans="1:3" s="3" customFormat="1" ht="36.75" customHeight="1">
      <c r="A12" s="152" t="s">
        <v>96</v>
      </c>
      <c r="B12" s="446"/>
      <c r="C12" s="447">
        <v>3.6</v>
      </c>
    </row>
    <row r="13" spans="1:3" s="3" customFormat="1" ht="36.75" customHeight="1">
      <c r="A13" s="152" t="s">
        <v>97</v>
      </c>
      <c r="B13" s="446"/>
      <c r="C13" s="447">
        <v>6.3</v>
      </c>
    </row>
    <row r="14" spans="1:3" s="3" customFormat="1" ht="36.75" customHeight="1">
      <c r="A14" s="152" t="s">
        <v>98</v>
      </c>
      <c r="B14" s="446"/>
      <c r="C14" s="447">
        <v>0.2</v>
      </c>
    </row>
    <row r="15" spans="1:3" s="3" customFormat="1" ht="36.75" customHeight="1">
      <c r="A15" s="152" t="s">
        <v>99</v>
      </c>
      <c r="B15" s="446"/>
      <c r="C15" s="447">
        <v>10.4</v>
      </c>
    </row>
    <row r="16" spans="1:3" s="3" customFormat="1" ht="36.75" customHeight="1">
      <c r="A16" s="154" t="s">
        <v>100</v>
      </c>
      <c r="B16" s="449"/>
      <c r="C16" s="450">
        <v>8.2</v>
      </c>
    </row>
    <row r="17" ht="14.25">
      <c r="A17" s="319"/>
    </row>
    <row r="18" ht="14.25">
      <c r="A18" s="319"/>
    </row>
    <row r="19" ht="14.25">
      <c r="A19" s="319"/>
    </row>
    <row r="20" ht="14.25">
      <c r="A20" s="319"/>
    </row>
    <row r="21" ht="14.25">
      <c r="A21" s="319"/>
    </row>
    <row r="22" ht="14.25">
      <c r="A22" s="319"/>
    </row>
    <row r="23" ht="14.25">
      <c r="A23" s="319"/>
    </row>
    <row r="24" ht="14.25">
      <c r="A24" s="319"/>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6"/>
  <sheetViews>
    <sheetView showZeros="0" workbookViewId="0" topLeftCell="A10">
      <selection activeCell="H17" sqref="H17"/>
    </sheetView>
  </sheetViews>
  <sheetFormatPr defaultColWidth="9.125" defaultRowHeight="14.25"/>
  <cols>
    <col min="1" max="1" width="27.375" style="6" customWidth="1"/>
    <col min="2" max="3" width="8.375" style="7" customWidth="1"/>
    <col min="4" max="5" width="9.125" style="6" customWidth="1"/>
    <col min="6" max="6" width="20.00390625" style="6" customWidth="1"/>
    <col min="7" max="33" width="9.125" style="6" customWidth="1"/>
    <col min="34" max="48" width="9.00390625" style="6" customWidth="1"/>
    <col min="49" max="49" width="9.00390625" style="0" bestFit="1" customWidth="1"/>
  </cols>
  <sheetData>
    <row r="1" spans="1:3" s="425" customFormat="1" ht="18" customHeight="1">
      <c r="A1" s="134"/>
      <c r="B1" s="427"/>
      <c r="C1" s="428"/>
    </row>
    <row r="2" spans="1:3" ht="20.25" customHeight="1">
      <c r="A2" s="429" t="s">
        <v>101</v>
      </c>
      <c r="B2" s="430"/>
      <c r="C2" s="431"/>
    </row>
    <row r="3" spans="1:3" s="426" customFormat="1" ht="33" customHeight="1">
      <c r="A3" s="253" t="s">
        <v>88</v>
      </c>
      <c r="B3" s="42" t="s">
        <v>76</v>
      </c>
      <c r="C3" s="136" t="s">
        <v>47</v>
      </c>
    </row>
    <row r="4" spans="1:3" ht="18.75" customHeight="1">
      <c r="A4" s="432" t="s">
        <v>102</v>
      </c>
      <c r="B4" s="386"/>
      <c r="C4" s="66" t="s">
        <v>103</v>
      </c>
    </row>
    <row r="5" spans="1:3" ht="18.75" customHeight="1">
      <c r="A5" s="433" t="s">
        <v>104</v>
      </c>
      <c r="B5" s="386"/>
      <c r="C5" s="66" t="s">
        <v>105</v>
      </c>
    </row>
    <row r="6" spans="1:3" ht="18.75" customHeight="1" hidden="1">
      <c r="A6" s="434" t="s">
        <v>106</v>
      </c>
      <c r="B6" s="386"/>
      <c r="C6" s="66"/>
    </row>
    <row r="7" spans="1:3" ht="18.75" customHeight="1">
      <c r="A7" s="433" t="s">
        <v>107</v>
      </c>
      <c r="B7" s="386">
        <v>105977</v>
      </c>
      <c r="C7" s="66">
        <v>-1.9</v>
      </c>
    </row>
    <row r="8" spans="1:3" ht="18.75" customHeight="1">
      <c r="A8" s="432" t="s">
        <v>108</v>
      </c>
      <c r="B8" s="386">
        <v>4265</v>
      </c>
      <c r="C8" s="66">
        <v>22.4</v>
      </c>
    </row>
    <row r="9" spans="1:3" ht="18.75" customHeight="1">
      <c r="A9" s="433" t="s">
        <v>109</v>
      </c>
      <c r="B9" s="386">
        <v>101712</v>
      </c>
      <c r="C9" s="66">
        <v>-2.7</v>
      </c>
    </row>
    <row r="10" spans="1:3" ht="18.75" customHeight="1">
      <c r="A10" s="435" t="s">
        <v>110</v>
      </c>
      <c r="B10" s="386"/>
      <c r="C10" s="66" t="s">
        <v>111</v>
      </c>
    </row>
    <row r="11" spans="1:3" ht="18.75" customHeight="1">
      <c r="A11" s="433" t="s">
        <v>112</v>
      </c>
      <c r="B11" s="386"/>
      <c r="C11" s="66" t="s">
        <v>113</v>
      </c>
    </row>
    <row r="12" spans="1:3" ht="18.75" customHeight="1">
      <c r="A12" s="436" t="s">
        <v>114</v>
      </c>
      <c r="B12" s="386">
        <v>132762</v>
      </c>
      <c r="C12" s="66">
        <v>12</v>
      </c>
    </row>
    <row r="13" spans="1:3" ht="18.75" customHeight="1">
      <c r="A13" s="433" t="s">
        <v>115</v>
      </c>
      <c r="B13" s="381"/>
      <c r="C13" s="66"/>
    </row>
    <row r="14" spans="1:3" ht="18.75" customHeight="1">
      <c r="A14" s="432" t="s">
        <v>116</v>
      </c>
      <c r="B14" s="386"/>
      <c r="C14" s="66" t="s">
        <v>117</v>
      </c>
    </row>
    <row r="15" spans="1:3" ht="18.75" customHeight="1">
      <c r="A15" s="433" t="s">
        <v>118</v>
      </c>
      <c r="B15" s="386">
        <v>146.75</v>
      </c>
      <c r="C15" s="66">
        <v>-82.9</v>
      </c>
    </row>
    <row r="16" spans="1:3" ht="18.75" customHeight="1">
      <c r="A16" s="432" t="s">
        <v>119</v>
      </c>
      <c r="B16" s="386">
        <v>3103255</v>
      </c>
      <c r="C16" s="66">
        <v>-8.3</v>
      </c>
    </row>
    <row r="17" spans="1:3" ht="18.75" customHeight="1">
      <c r="A17" s="433" t="s">
        <v>120</v>
      </c>
      <c r="B17" s="386"/>
      <c r="C17" s="66" t="s">
        <v>121</v>
      </c>
    </row>
    <row r="18" spans="1:3" ht="18.75" customHeight="1" hidden="1">
      <c r="A18" s="437" t="s">
        <v>122</v>
      </c>
      <c r="B18" s="386"/>
      <c r="C18" s="66"/>
    </row>
    <row r="19" spans="1:3" ht="18.75" customHeight="1">
      <c r="A19" s="433" t="s">
        <v>123</v>
      </c>
      <c r="B19" s="386">
        <v>14804</v>
      </c>
      <c r="C19" s="66">
        <v>3.8</v>
      </c>
    </row>
    <row r="20" spans="1:3" ht="18.75" customHeight="1">
      <c r="A20" s="433" t="s">
        <v>124</v>
      </c>
      <c r="B20" s="386">
        <v>808371</v>
      </c>
      <c r="C20" s="438">
        <v>-15.4</v>
      </c>
    </row>
    <row r="21" spans="1:3" ht="18.75" customHeight="1">
      <c r="A21" s="439" t="s">
        <v>125</v>
      </c>
      <c r="B21" s="386">
        <v>508683.95</v>
      </c>
      <c r="C21" s="66">
        <v>-0.6</v>
      </c>
    </row>
    <row r="22" spans="1:3" ht="18.75" customHeight="1">
      <c r="A22" s="440" t="s">
        <v>126</v>
      </c>
      <c r="B22" s="386">
        <v>361095.87</v>
      </c>
      <c r="C22" s="66">
        <v>-4.7</v>
      </c>
    </row>
    <row r="23" spans="1:3" ht="18.75" customHeight="1">
      <c r="A23" s="439" t="s">
        <v>127</v>
      </c>
      <c r="B23" s="386">
        <v>95227</v>
      </c>
      <c r="C23" s="66">
        <v>10.3</v>
      </c>
    </row>
    <row r="24" spans="1:3" ht="18.75" customHeight="1">
      <c r="A24" s="440" t="s">
        <v>128</v>
      </c>
      <c r="B24" s="386">
        <v>52361.08</v>
      </c>
      <c r="C24" s="66">
        <v>12.1</v>
      </c>
    </row>
    <row r="25" spans="1:3" ht="15">
      <c r="A25" s="441" t="s">
        <v>129</v>
      </c>
      <c r="B25" s="442"/>
      <c r="C25" s="71" t="s">
        <v>130</v>
      </c>
    </row>
    <row r="26" ht="14.25">
      <c r="A26" s="443"/>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F24"/>
  <sheetViews>
    <sheetView showZeros="0" workbookViewId="0" topLeftCell="A7">
      <selection activeCell="C7" sqref="C7"/>
    </sheetView>
  </sheetViews>
  <sheetFormatPr defaultColWidth="9.00390625" defaultRowHeight="14.25"/>
  <cols>
    <col min="1" max="1" width="21.25390625" style="397" customWidth="1"/>
    <col min="2" max="2" width="9.375" style="397" customWidth="1"/>
    <col min="3" max="3" width="8.875" style="397" customWidth="1"/>
    <col min="4" max="4" width="6.875" style="397" customWidth="1"/>
    <col min="5" max="5" width="18.25390625" style="397" customWidth="1"/>
    <col min="6" max="6" width="9.375" style="397" bestFit="1" customWidth="1"/>
    <col min="7" max="7" width="9.125" style="397" bestFit="1" customWidth="1"/>
    <col min="8" max="8" width="10.375" style="397" bestFit="1" customWidth="1"/>
    <col min="9" max="53" width="9.125" style="397" bestFit="1" customWidth="1"/>
    <col min="54" max="54" width="9.125" style="398" bestFit="1" customWidth="1"/>
    <col min="55" max="16384" width="9.00390625" style="398" customWidth="1"/>
  </cols>
  <sheetData>
    <row r="1" spans="1:3" ht="18" customHeight="1">
      <c r="A1" s="399"/>
      <c r="B1" s="399"/>
      <c r="C1" s="400"/>
    </row>
    <row r="2" spans="1:6" ht="20.25" customHeight="1">
      <c r="A2" s="401" t="s">
        <v>131</v>
      </c>
      <c r="B2" s="402"/>
      <c r="C2" s="402"/>
      <c r="F2" s="403"/>
    </row>
    <row r="3" spans="1:6" ht="39.75" customHeight="1">
      <c r="A3" s="404" t="s">
        <v>88</v>
      </c>
      <c r="B3" s="405" t="s">
        <v>76</v>
      </c>
      <c r="C3" s="406" t="s">
        <v>47</v>
      </c>
      <c r="F3" s="403"/>
    </row>
    <row r="4" spans="1:6" ht="22.5" customHeight="1">
      <c r="A4" s="407" t="s">
        <v>77</v>
      </c>
      <c r="B4" s="408"/>
      <c r="C4" s="409">
        <v>4.3</v>
      </c>
      <c r="F4" s="403"/>
    </row>
    <row r="5" spans="1:6" ht="22.5" customHeight="1">
      <c r="A5" s="410" t="s">
        <v>132</v>
      </c>
      <c r="B5" s="411"/>
      <c r="C5" s="412">
        <v>10.6</v>
      </c>
      <c r="F5" s="403"/>
    </row>
    <row r="6" spans="1:6" ht="22.5" customHeight="1">
      <c r="A6" s="413" t="s">
        <v>133</v>
      </c>
      <c r="B6" s="414"/>
      <c r="C6" s="414"/>
      <c r="F6" s="403"/>
    </row>
    <row r="7" spans="1:6" ht="22.5" customHeight="1">
      <c r="A7" s="410" t="s">
        <v>49</v>
      </c>
      <c r="B7" s="411"/>
      <c r="C7" s="415">
        <v>-45.6</v>
      </c>
      <c r="F7" s="403"/>
    </row>
    <row r="8" spans="1:6" ht="22.5" customHeight="1">
      <c r="A8" s="410" t="s">
        <v>50</v>
      </c>
      <c r="B8" s="411"/>
      <c r="C8" s="416">
        <v>4.1</v>
      </c>
      <c r="F8" s="403"/>
    </row>
    <row r="9" spans="1:6" ht="22.5" customHeight="1">
      <c r="A9" s="410" t="s">
        <v>134</v>
      </c>
      <c r="B9" s="411"/>
      <c r="C9" s="416">
        <v>4.1</v>
      </c>
      <c r="F9" s="403"/>
    </row>
    <row r="10" spans="1:6" ht="22.5" customHeight="1">
      <c r="A10" s="410" t="s">
        <v>51</v>
      </c>
      <c r="B10" s="411"/>
      <c r="C10" s="415">
        <v>8.7</v>
      </c>
      <c r="F10" s="403"/>
    </row>
    <row r="11" spans="1:6" ht="22.5" customHeight="1">
      <c r="A11" s="410" t="s">
        <v>135</v>
      </c>
      <c r="B11" s="411"/>
      <c r="C11" s="417"/>
      <c r="F11" s="403"/>
    </row>
    <row r="12" spans="1:6" ht="22.5" customHeight="1">
      <c r="A12" s="410" t="s">
        <v>136</v>
      </c>
      <c r="B12" s="411"/>
      <c r="C12" s="415" t="s">
        <v>137</v>
      </c>
      <c r="F12" s="403"/>
    </row>
    <row r="13" spans="1:6" ht="22.5" customHeight="1">
      <c r="A13" s="410" t="s">
        <v>138</v>
      </c>
      <c r="B13" s="411"/>
      <c r="C13" s="415" t="s">
        <v>139</v>
      </c>
      <c r="F13" s="403"/>
    </row>
    <row r="14" spans="1:6" ht="22.5" customHeight="1">
      <c r="A14" s="410" t="s">
        <v>140</v>
      </c>
      <c r="B14" s="411"/>
      <c r="C14" s="415" t="s">
        <v>141</v>
      </c>
      <c r="F14" s="403"/>
    </row>
    <row r="15" spans="1:6" ht="22.5" customHeight="1">
      <c r="A15" s="410" t="s">
        <v>142</v>
      </c>
      <c r="B15" s="411"/>
      <c r="C15" s="417"/>
      <c r="F15" s="403"/>
    </row>
    <row r="16" spans="1:6" ht="22.5" customHeight="1">
      <c r="A16" s="410" t="s">
        <v>143</v>
      </c>
      <c r="B16" s="411"/>
      <c r="C16" s="415" t="s">
        <v>144</v>
      </c>
      <c r="F16" s="403"/>
    </row>
    <row r="17" spans="1:6" ht="22.5" customHeight="1">
      <c r="A17" s="410" t="s">
        <v>145</v>
      </c>
      <c r="B17" s="411"/>
      <c r="C17" s="415" t="s">
        <v>146</v>
      </c>
      <c r="F17" s="403"/>
    </row>
    <row r="18" spans="1:6" ht="22.5" customHeight="1">
      <c r="A18" s="410" t="s">
        <v>147</v>
      </c>
      <c r="B18" s="411"/>
      <c r="C18" s="415" t="s">
        <v>148</v>
      </c>
      <c r="F18" s="403"/>
    </row>
    <row r="19" spans="1:6" ht="22.5" customHeight="1">
      <c r="A19" s="410" t="s">
        <v>149</v>
      </c>
      <c r="B19" s="411"/>
      <c r="C19" s="418" t="s">
        <v>150</v>
      </c>
      <c r="F19" s="403"/>
    </row>
    <row r="20" spans="1:6" ht="22.5" customHeight="1">
      <c r="A20" s="410" t="s">
        <v>151</v>
      </c>
      <c r="B20" s="411"/>
      <c r="C20" s="415" t="s">
        <v>152</v>
      </c>
      <c r="F20" s="403"/>
    </row>
    <row r="21" spans="1:6" ht="22.5" customHeight="1">
      <c r="A21" s="419" t="s">
        <v>153</v>
      </c>
      <c r="B21" s="417"/>
      <c r="C21" s="415">
        <v>-3.7</v>
      </c>
      <c r="F21" s="403"/>
    </row>
    <row r="22" spans="1:6" ht="22.5" customHeight="1">
      <c r="A22" s="420" t="s">
        <v>154</v>
      </c>
      <c r="B22" s="421"/>
      <c r="C22" s="422" t="s">
        <v>155</v>
      </c>
      <c r="F22" s="403"/>
    </row>
    <row r="23" spans="1:6" ht="14.25">
      <c r="A23" s="423" t="s">
        <v>156</v>
      </c>
      <c r="B23" s="423"/>
      <c r="C23" s="423"/>
      <c r="D23" s="424"/>
      <c r="F23" s="403"/>
    </row>
    <row r="24" spans="1:6" ht="14.25">
      <c r="A24" s="423"/>
      <c r="B24" s="423"/>
      <c r="C24" s="423"/>
      <c r="D24" s="424"/>
      <c r="F24" s="403"/>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sun</cp:lastModifiedBy>
  <cp:lastPrinted>2014-05-20T00:47:30Z</cp:lastPrinted>
  <dcterms:created xsi:type="dcterms:W3CDTF">2001-07-16T07:50:01Z</dcterms:created>
  <dcterms:modified xsi:type="dcterms:W3CDTF">2019-10-24T01:00:14Z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false</vt:bool>
  </property>
</Properties>
</file>